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15" yWindow="120" windowWidth="7410" windowHeight="9705" tabRatio="846" activeTab="1"/>
  </bookViews>
  <sheets>
    <sheet name="ΜΕΣΟΓΕΙΩΝ" sheetId="1" r:id="rId1"/>
    <sheet name="ΓΕΔΕΩΝ" sheetId="2" r:id="rId2"/>
    <sheet name="ΟΙΚΙΣΚΟΙ" sheetId="3" r:id="rId3"/>
    <sheet name="ΚΑΤΕΧΑΚΗ" sheetId="4" r:id="rId4"/>
    <sheet name="ΑΓ. ΠΑΡΑΣΚΕΥΗ" sheetId="5" r:id="rId5"/>
    <sheet name="ΚΕΡΑΜΕΙΚΟΣ" sheetId="6" r:id="rId6"/>
    <sheet name="ΣΥΝΟΛΙΚΗ ΟΙΚ. ΠΡΟΦΣΦΟΡΑ" sheetId="7" r:id="rId7"/>
  </sheets>
  <externalReferences>
    <externalReference r:id="rId10"/>
  </externalReferences>
  <definedNames>
    <definedName name="CRITERIA">'[1]ΕΠΙΜΕΤΡΗΣΗ'!#REF!</definedName>
    <definedName name="_xlnm.Print_Area" localSheetId="4">'ΑΓ. ΠΑΡΑΣΚΕΥΗ'!$B$1:$D$39</definedName>
    <definedName name="_xlnm.Print_Area" localSheetId="1">'ΓΕΔΕΩΝ'!$B$1:$D$43</definedName>
    <definedName name="_xlnm.Print_Area" localSheetId="3">'ΚΑΤΕΧΑΚΗ'!$B$1:$D$36</definedName>
    <definedName name="_xlnm.Print_Area" localSheetId="5">'ΚΕΡΑΜΕΙΚΟΣ'!$B$1:$D$43</definedName>
    <definedName name="_xlnm.Print_Area" localSheetId="0">'ΜΕΣΟΓΕΙΩΝ'!$B$1:$D$44</definedName>
    <definedName name="_xlnm.Print_Area" localSheetId="2">'ΟΙΚΙΣΚΟΙ'!$B$1:$D$35</definedName>
    <definedName name="_xlnm.Print_Area" localSheetId="6">'ΣΥΝΟΛΙΚΗ ΟΙΚ. ΠΡΟΦΣΦΟΡΑ'!$B$1:$F$25</definedName>
  </definedNames>
  <calcPr fullCalcOnLoad="1"/>
</workbook>
</file>

<file path=xl/sharedStrings.xml><?xml version="1.0" encoding="utf-8"?>
<sst xmlns="http://schemas.openxmlformats.org/spreadsheetml/2006/main" count="346" uniqueCount="125">
  <si>
    <t>ΑΡΙΘΜΗΤΙΚΑ</t>
  </si>
  <si>
    <t>ΟΛΟΓΡΑΦΩΣ</t>
  </si>
  <si>
    <t>ΥΠΟΓΡΑΦΗ :</t>
  </si>
  <si>
    <t>ΣΥΝΟΛΙΚΟ ΚΟΣΤΟΣ (χωρίς Φ.Π.Α)</t>
  </si>
  <si>
    <t>ΧΩΡΟΙ ΚΑΘΑΡΙΣΜΟΥ</t>
  </si>
  <si>
    <t>ΑΝΑΛΩΣΙΜΑ</t>
  </si>
  <si>
    <t>ΕΡΓΟΛΑΒΙΚΟ ΚΕΡΔΟΣ</t>
  </si>
  <si>
    <t>ΣΥΝΟΛΙΚΗ ΠΡΟΣΦΕΡΟΜΕΝΗ ΑΜΟΙΒΗ, χωρίς Φ.Π.Α</t>
  </si>
  <si>
    <t xml:space="preserve">ΑΡΙΘΜΟΣ ΕΡΓΑΖΟΜΕΝΩΝ </t>
  </si>
  <si>
    <t>ΤΕΤΡΑΓΩΝΙΚΑ ΜΕΤΡΑ ΚΑΘΑΡΙΣΜΟΥ ΑΝΑ ΑΤΟΜΟ</t>
  </si>
  <si>
    <t>(α)</t>
  </si>
  <si>
    <t>(β)</t>
  </si>
  <si>
    <t>(α)*(β)</t>
  </si>
  <si>
    <t xml:space="preserve">ΜΗΝΕΣ </t>
  </si>
  <si>
    <t>ΚΟΣΤΟΣ ΜΗΝΙΑΙΩΝ ΕΡΓΑΣΙΩΝ</t>
  </si>
  <si>
    <t>Β. ΚΟΣΤΟΣ ΠΕΡΙΟΔΙΚΩΝ ΕΡΓΑΣΙΩΝ</t>
  </si>
  <si>
    <t xml:space="preserve">ΑΝΑΛΥΤΙΚΟΙ ΠΙΝΑΚΕΣ ΟΙΚΟΝΟΜΙΚΗΣ  ΠΡΟΣΦΟΡΑΣ </t>
  </si>
  <si>
    <t>Α. ΚΟΣΤΟΣ ΚΑΘΗΜΕΡΙΝΩΝ ΕΡΓΑΣΙΩΝ ΑΠΟ ΔΕΥΤΕΡΑ ΕΩΣ ΠΑΡΑΣΚΕΥΗ</t>
  </si>
  <si>
    <t>ΚΟΣΤΟΣ ΕΡΓΑΣΙΩΝ ΠΟΥ ΘΑ ΕΚΤΕΛΟΥΝΤΑΙ ΤΡΕΙΣ ΦΟΡΕΣ ΤΗΝ ΕΒΔΟΜΑΔΑ</t>
  </si>
  <si>
    <t>ΚΟΣΤΟΣ ΕΡΓΑΣΙΩΝ ΠΟΥ ΘΑ ΕΚΤΕΛΟΥΝΤΑΙ ΜΙΑ ΦΟΡΑ ΤΗΝ ΕΒΔΟΜΑΔΑ</t>
  </si>
  <si>
    <r>
      <t>ΕΠΙΦΑΝΕΙΑ ΚΑΘΑΡΙΣΜΟΥ: 8000 μ</t>
    </r>
    <r>
      <rPr>
        <b/>
        <vertAlign val="superscript"/>
        <sz val="10"/>
        <rFont val="Times New Roman"/>
        <family val="1"/>
      </rPr>
      <t>2</t>
    </r>
  </si>
  <si>
    <r>
      <t>ΕΠΙΦΑΝΕΙΑ ΚΑΘΑΡΙΣΜΟΥ: 800 μ</t>
    </r>
    <r>
      <rPr>
        <b/>
        <vertAlign val="superscript"/>
        <sz val="10"/>
        <rFont val="Times New Roman"/>
        <family val="1"/>
      </rPr>
      <t>2</t>
    </r>
  </si>
  <si>
    <r>
      <t>ΕΠΙΦΑΝΕΙΑ ΚΑΘΑΡΙΣΜΟΥ: 4.400 μ</t>
    </r>
    <r>
      <rPr>
        <b/>
        <vertAlign val="superscript"/>
        <sz val="10"/>
        <rFont val="Times New Roman"/>
        <family val="1"/>
      </rPr>
      <t>2</t>
    </r>
  </si>
  <si>
    <r>
      <t>ΕΠΙΦΑΝΕΙΑ ΚΑΘΑΡΙΣΜΟΥ: Χώρος γραφείων και τουαλέτες: 60 μ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/ Αποθηκευτικός χώρος: 2.500 μ</t>
    </r>
    <r>
      <rPr>
        <b/>
        <vertAlign val="superscript"/>
        <sz val="10"/>
        <rFont val="Times New Roman"/>
        <family val="1"/>
      </rPr>
      <t>2</t>
    </r>
  </si>
  <si>
    <r>
      <t>Α. ΚΟΣΤΟΣ ΕΡΓΑΣΙΩΝ ΠΟΥ ΘΑ ΕΚΤΕΛΟΥΝΤΑΙ ΜΙΑ ΦΟΡΑ ΤΗΝ ΕΒΔΟΜΑΔΑ (60 μ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</si>
  <si>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r>
      <t>Β. ΚΟΣΤΟΣ ΠΕΡΙΟΔΙΚΩΝ ΕΡΓΑΣΙΩΝ (2.500 μ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</si>
  <si>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t xml:space="preserve">ΣΥΝΟΛΙΚΟ ΠΡΟΣΦΕΡΟΜΕΝΟ ΜΗΝΙΑΙΟ ΚΟΣΤΟΣ </t>
  </si>
  <si>
    <t>(1) :</t>
  </si>
  <si>
    <t xml:space="preserve">(2) : </t>
  </si>
  <si>
    <t xml:space="preserve">(3) : </t>
  </si>
  <si>
    <t>ΤΑ ΚΙΤΡΙΝΑ ΠΕΔΙΑ ΔΕΝ ΣΥΜΠΛΗΡΩΝΟΝΤΑΙ ΚΑΙ ΔΕΝ ΔΙΟΡΘΩΝΟΝΤΑΙ</t>
  </si>
  <si>
    <t>ΗΜΕΡΟΜΗΝΙΑ: ………………………….</t>
  </si>
  <si>
    <t>RFP-277/15</t>
  </si>
  <si>
    <t>Αθήνα, .....................................</t>
  </si>
  <si>
    <t>Ο ΕΚΠΡΟΣΩΠΟΣ ΤΗΣ ΕΤΑΙΡΕΙΑΣ</t>
  </si>
  <si>
    <t xml:space="preserve">Σφραγίδα και Υπογραφή </t>
  </si>
  <si>
    <t>Εξουσιοδοτημένου Εκπροσώπου</t>
  </si>
  <si>
    <t>ΕΝΤΥΠΟ ΟΙΚΟΝΟΜΙΚΗΣ ΠΡΟΣΦΟΡΑΣ</t>
  </si>
  <si>
    <t>H ΑΜΟΙΒΗ ΗΜΕΡΟΜΙΣΘΙΟΥ ΠΡΕΠΕΙ ΝΑ ΕΙΝΑΙ ΙΣH Ή ΜΕΓΑΛΥΤΕΡH AΠO TA ΚΑΤΩΤΑΤA ΟΡΙA ΗΜΕΡΟΜΙΣΘΙΩΝ ΕΡΓΑΤΟΤΕΧΝΙΤΩΝ/ΤΡΙΩΝ ΤΗΣ Ε.Γ.Σ.Σ.Ε, Ν.4046/12 &amp; Εγκ. 4601/304/12.03.2012.</t>
  </si>
  <si>
    <r>
      <t>ΑΜΟΙΒΗ ΗΜΕΡΟΜΙΣΘΙΟΥ ΒΑΣΗ ΣΥΛΛΟΓΙΚΗΣ ΣΥΜΒΑΣΗΣ ΕΡΓΑΣΙΑΣ &amp; Ν. 4046/2012</t>
    </r>
    <r>
      <rPr>
        <vertAlign val="superscript"/>
        <sz val="10"/>
        <rFont val="Times New Roman"/>
        <family val="1"/>
      </rPr>
      <t>(1),(2)</t>
    </r>
  </si>
  <si>
    <t>6. Υπόγειος Χώρος στάθμευσης της Α.Μ. στον Κεραμεικό</t>
  </si>
  <si>
    <t>1. Κτίριο επί της οδού Μεσογείων 191-193</t>
  </si>
  <si>
    <t>2. Κτίριο επί της οδού Γεδεών 2-4</t>
  </si>
  <si>
    <t>3. Οκτώ (8) οικίσκοι στα γραφεία στα Σεπόλια</t>
  </si>
  <si>
    <t>4. Χώρος στάθμευσης στο Σταθμό Κατεχάκη</t>
  </si>
  <si>
    <t>5. Αποθηκευτικός χώρος στο Σταθμό Αγία Παρασκευή</t>
  </si>
  <si>
    <t>H ΑΜΟΙΒΗ ΗΜΕΡΟΜΙΣΘΙΟΥ ΠΡΕΠΕΙ ΝΑ ΕΙΝΑΙ ΙΣH Ή ΜΕΓΑΛΥΤΕΡH AΠO TA ΚΑΤΩΤΑΤA ΟΡΙA ΗΜΕΡΟΜΙΣΘΙΩΝΕΡΓΑΤΟΤΕΧΝΙΤΩΝ/ΤΡΙΩΝ ΤΗΣ Ε.Γ.Σ.Σ.Ε, Ν.4046/12 &amp; Εγκ. 4601/304/12.03.2012.</t>
  </si>
  <si>
    <r>
      <t>Α. ΚΟΣΤΟΣ ΕΡΓΑΣΙΩΝ ΠΟΥ ΘΑ ΕΚΤΕΛΟΥΝΤΑΙ ΔΥΟ ΦΟΡΕΣ ΤΗΝ ΕΒΔΟΜΑΔΑ (250 μ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</si>
  <si>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r>
      <t>Β. ΚΟΣΤΟΣ ΠΕΡΙΟΔΙΚΩΝ ΕΡΓΑΣΙΩΝ (4.000μ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/2.000μ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/4.000μ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/500μ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</si>
  <si>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t>ΠΙΝΑΚΑΣ 1: Κτίριο επί της οδού Μεσογείων 191-193</t>
  </si>
  <si>
    <t>ΠΙΝΑΚΑΣ 5: Αποθηκευτικός χώρος στο Σταθμό Αγία Παρασκευή</t>
  </si>
  <si>
    <t>ΠΙΝΑΚΑΣ 6:  Υπόγειος Χώρος στάθμευσης της Α.Μ. στον Κεραμεικό</t>
  </si>
  <si>
    <r>
      <t>α</t>
    </r>
    <r>
      <rPr>
        <vertAlign val="subscript"/>
        <sz val="10"/>
        <rFont val="Arial"/>
        <family val="2"/>
      </rPr>
      <t>1</t>
    </r>
  </si>
  <si>
    <r>
      <t>α</t>
    </r>
    <r>
      <rPr>
        <vertAlign val="subscript"/>
        <sz val="10"/>
        <rFont val="Arial"/>
        <family val="2"/>
      </rPr>
      <t>2</t>
    </r>
  </si>
  <si>
    <r>
      <t>α</t>
    </r>
    <r>
      <rPr>
        <vertAlign val="subscript"/>
        <sz val="10"/>
        <rFont val="Arial"/>
        <family val="2"/>
      </rPr>
      <t>3</t>
    </r>
  </si>
  <si>
    <r>
      <t>α</t>
    </r>
    <r>
      <rPr>
        <vertAlign val="subscript"/>
        <sz val="10"/>
        <rFont val="Arial"/>
        <family val="2"/>
      </rPr>
      <t>4</t>
    </r>
  </si>
  <si>
    <r>
      <t>α</t>
    </r>
    <r>
      <rPr>
        <vertAlign val="subscript"/>
        <sz val="10"/>
        <rFont val="Arial"/>
        <family val="2"/>
      </rPr>
      <t>5</t>
    </r>
  </si>
  <si>
    <r>
      <t>α</t>
    </r>
    <r>
      <rPr>
        <vertAlign val="subscript"/>
        <sz val="10"/>
        <rFont val="Arial"/>
        <family val="2"/>
      </rPr>
      <t>6</t>
    </r>
  </si>
  <si>
    <r>
      <t>α</t>
    </r>
    <r>
      <rPr>
        <vertAlign val="subscript"/>
        <sz val="10"/>
        <rFont val="Arial"/>
        <family val="2"/>
      </rPr>
      <t>7</t>
    </r>
  </si>
  <si>
    <r>
      <t>α</t>
    </r>
    <r>
      <rPr>
        <vertAlign val="subscript"/>
        <sz val="10"/>
        <rFont val="Arial"/>
        <family val="2"/>
      </rPr>
      <t>8</t>
    </r>
  </si>
  <si>
    <r>
      <t>α</t>
    </r>
    <r>
      <rPr>
        <vertAlign val="subscript"/>
        <sz val="10"/>
        <rFont val="Arial"/>
        <family val="2"/>
      </rPr>
      <t>9</t>
    </r>
  </si>
  <si>
    <r>
      <t>α</t>
    </r>
    <r>
      <rPr>
        <vertAlign val="subscript"/>
        <sz val="10"/>
        <rFont val="Arial"/>
        <family val="2"/>
      </rPr>
      <t>10</t>
    </r>
  </si>
  <si>
    <r>
      <t>α</t>
    </r>
    <r>
      <rPr>
        <vertAlign val="subscript"/>
        <sz val="10"/>
        <rFont val="Arial"/>
        <family val="2"/>
      </rPr>
      <t>11</t>
    </r>
  </si>
  <si>
    <r>
      <t>β</t>
    </r>
    <r>
      <rPr>
        <vertAlign val="subscript"/>
        <sz val="10"/>
        <rFont val="Arial"/>
        <family val="2"/>
      </rPr>
      <t>1</t>
    </r>
  </si>
  <si>
    <r>
      <t>β</t>
    </r>
    <r>
      <rPr>
        <vertAlign val="subscript"/>
        <sz val="10"/>
        <rFont val="Arial"/>
        <family val="2"/>
      </rPr>
      <t>2</t>
    </r>
  </si>
  <si>
    <r>
      <t>β</t>
    </r>
    <r>
      <rPr>
        <vertAlign val="subscript"/>
        <sz val="10"/>
        <rFont val="Arial"/>
        <family val="2"/>
      </rPr>
      <t>3</t>
    </r>
  </si>
  <si>
    <r>
      <t>β</t>
    </r>
    <r>
      <rPr>
        <vertAlign val="subscript"/>
        <sz val="10"/>
        <rFont val="Arial"/>
        <family val="2"/>
      </rPr>
      <t>4</t>
    </r>
  </si>
  <si>
    <r>
      <t>β</t>
    </r>
    <r>
      <rPr>
        <vertAlign val="subscript"/>
        <sz val="10"/>
        <rFont val="Arial"/>
        <family val="2"/>
      </rPr>
      <t>5</t>
    </r>
  </si>
  <si>
    <r>
      <t>β</t>
    </r>
    <r>
      <rPr>
        <vertAlign val="subscript"/>
        <sz val="10"/>
        <rFont val="Arial"/>
        <family val="2"/>
      </rPr>
      <t>6</t>
    </r>
  </si>
  <si>
    <r>
      <t>γ</t>
    </r>
    <r>
      <rPr>
        <vertAlign val="subscript"/>
        <sz val="10"/>
        <rFont val="Arial"/>
        <family val="2"/>
      </rPr>
      <t>2</t>
    </r>
  </si>
  <si>
    <r>
      <t>γ</t>
    </r>
    <r>
      <rPr>
        <vertAlign val="subscript"/>
        <sz val="10"/>
        <rFont val="Arial"/>
        <family val="2"/>
      </rPr>
      <t>3</t>
    </r>
  </si>
  <si>
    <r>
      <t>γ</t>
    </r>
    <r>
      <rPr>
        <vertAlign val="subscript"/>
        <sz val="10"/>
        <rFont val="Arial"/>
        <family val="2"/>
      </rPr>
      <t>4</t>
    </r>
  </si>
  <si>
    <r>
      <t>γ</t>
    </r>
    <r>
      <rPr>
        <vertAlign val="subscript"/>
        <sz val="10"/>
        <rFont val="Arial"/>
        <family val="2"/>
      </rPr>
      <t>5</t>
    </r>
  </si>
  <si>
    <r>
      <t>γ</t>
    </r>
    <r>
      <rPr>
        <b/>
        <vertAlign val="subscript"/>
        <sz val="10"/>
        <rFont val="Arial"/>
        <family val="2"/>
      </rPr>
      <t>1</t>
    </r>
  </si>
  <si>
    <t>ΠΙΝΑΚΑΣ 7: ΣΥΝΟΛΙΚΗ ΟΙΚΟΝΟΜΙΚΗ ΠΡΟΣΦΟΡΑ ΥΠΗΡΕΣΙΩΝ ΚΑΘΑΡΙΟΤΗΤΑΣ</t>
  </si>
  <si>
    <t>ΠΙΝΑΚΑΣ 2:  Κτίριο επί της οδού Γεδεών 2-4</t>
  </si>
  <si>
    <t>ΠΙΝΑΚΑΣ 3: Οκτώ (8) οικίσκοι στα γραφεία στα Σεπόλια</t>
  </si>
  <si>
    <t>ΠΙΝΑΚΑΣ 4:  Χώρος στάθμευσης στο Σταθμό Κατεχάκη</t>
  </si>
  <si>
    <r>
      <t>β</t>
    </r>
    <r>
      <rPr>
        <vertAlign val="subscript"/>
        <sz val="10"/>
        <rFont val="Arial"/>
        <family val="2"/>
      </rPr>
      <t>3</t>
    </r>
  </si>
  <si>
    <r>
      <t>β</t>
    </r>
    <r>
      <rPr>
        <vertAlign val="subscript"/>
        <sz val="10"/>
        <rFont val="Arial"/>
        <family val="2"/>
      </rPr>
      <t>4</t>
    </r>
  </si>
  <si>
    <r>
      <t>β</t>
    </r>
    <r>
      <rPr>
        <vertAlign val="subscript"/>
        <sz val="10"/>
        <rFont val="Arial"/>
        <family val="2"/>
      </rPr>
      <t>5</t>
    </r>
  </si>
  <si>
    <r>
      <t>α</t>
    </r>
    <r>
      <rPr>
        <vertAlign val="subscript"/>
        <sz val="10"/>
        <rFont val="Arial"/>
        <family val="2"/>
      </rPr>
      <t>12</t>
    </r>
  </si>
  <si>
    <r>
      <t>α</t>
    </r>
    <r>
      <rPr>
        <vertAlign val="subscript"/>
        <sz val="10"/>
        <rFont val="Arial"/>
        <family val="2"/>
      </rPr>
      <t>13</t>
    </r>
  </si>
  <si>
    <r>
      <t>α</t>
    </r>
    <r>
      <rPr>
        <vertAlign val="subscript"/>
        <sz val="10"/>
        <rFont val="Arial"/>
        <family val="2"/>
      </rPr>
      <t>14</t>
    </r>
  </si>
  <si>
    <r>
      <t>α</t>
    </r>
    <r>
      <rPr>
        <vertAlign val="subscript"/>
        <sz val="10"/>
        <rFont val="Arial"/>
        <family val="2"/>
      </rPr>
      <t>15</t>
    </r>
  </si>
  <si>
    <r>
      <t>ΕΠΙΦΑΝΕΙΑ ΚΑΘΑΡΙΣΜΟΥ: Ισόγειο και τουαλέτες: 250 μ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/ Υπόγειοι χώροι: 10.500 μ</t>
    </r>
    <r>
      <rPr>
        <b/>
        <vertAlign val="superscript"/>
        <sz val="10"/>
        <rFont val="Times New Roman"/>
        <family val="1"/>
      </rPr>
      <t>2</t>
    </r>
  </si>
  <si>
    <t>ΔΙΟΙΚΗΤΙΚΟ ΚΟΣΤΟΣ ΠΑΡΟΧΗΣ ΤΩΝ ΥΠΗΡΕΙΩΝ &amp; ΓΕΝΙΚΑ ΕΞΟΔΑ</t>
  </si>
  <si>
    <r>
      <t>ΕΠΙΦΑΝΕΙΑ ΚΑΘΑΡΙΣΜΟΥ: 1.150 μ</t>
    </r>
    <r>
      <rPr>
        <b/>
        <vertAlign val="superscript"/>
        <sz val="10"/>
        <rFont val="Times New Roman"/>
        <family val="1"/>
      </rPr>
      <t>2</t>
    </r>
  </si>
  <si>
    <t xml:space="preserve">             ΠΑΡΟΧΗ ΥΠΗΡΕΣΙΩΝ ΚΑΘΑΡΙΟΤΗΤΑΣ ΤΩΝ ΚΤΙΡΙΩΝ ΤΗΣ ΑΤΤΙΚΟ ΜΕΤΡΟ Α.Ε.</t>
  </si>
  <si>
    <t xml:space="preserve">ΜΗΝΙΑΙΕΣ ΩΡΕΣ ΕΡΓΑΣΙΑΣ </t>
  </si>
  <si>
    <t>ΑΜΟΙΒΗ ΩΡΟΜΙΣΘΙΟΥ</t>
  </si>
  <si>
    <t xml:space="preserve">ΣΥΝΟΛΙΚΕΣ ΜΗΝΙΑΙΕΣ ΑΠΟΔΟΧΕΣ ΕΡΓΑΖΟΜΕΝΩΝ </t>
  </si>
  <si>
    <t>ΑΝΑΛΟΓΙΑ ΔΩΡΩΝ ΧΡΙΣΤΟΥΓΕΝΝΩΝ ΚΑΙ ΠΑΣΧΑ ΚΑΙ ΕΠΙΔΟΜΑ ΑΔΕΙΑΣ</t>
  </si>
  <si>
    <t xml:space="preserve">ΑΝΑΛΟΓΙΑ ΑΝΤΙΚΑΤΑΣΤΑΣΗΣ ΑΔΕΙΟΥΧΩΝ </t>
  </si>
  <si>
    <t xml:space="preserve">ΣΥΝΟΛΙΚΕΣ ΑΠΟΔΟΧΕΣ ΕΡΓΑΖΟΜΕΝΩΝ (Συμπεριλαμβανομένου Επιδομάτων, Δώρων, Αδειών) </t>
  </si>
  <si>
    <t xml:space="preserve">ΑΣΦΑΛΙΣΤΙΚΕΣ ΕΙΣΦΟΡΕΣ </t>
  </si>
  <si>
    <r>
      <t xml:space="preserve">ΑΘΡΟΙΣΜΑ ΑΠΟΔΟΧΩΝ  ΚΑΙ ΑΣΦΑΛΙΣΤΙΚΩΝ ΕΙΣΦΟΡΩΝ </t>
    </r>
    <r>
      <rPr>
        <b/>
        <sz val="10"/>
        <rFont val="Times New Roman"/>
        <family val="1"/>
      </rPr>
      <t xml:space="preserve">  </t>
    </r>
  </si>
  <si>
    <t xml:space="preserve">ΚΟΣΤΟΣ ΠΕΡΙΟΔΙΚΩΝ  ΕΒΔΟΜΑΔΙΑΙΩΝ ΕΡΓΑΣΙΩΝ </t>
  </si>
  <si>
    <t xml:space="preserve">ΚΟΣΤΟΣ ΠΕΡΙΟΔΙΚΩΝ  ΜΗΝΙΑΙΩΝ ΕΡΓΑΣΙΩΝ </t>
  </si>
  <si>
    <t xml:space="preserve">ΚΟΣΤΟΣ ΠΕΡΙΟΔΙΚΩΝ  ΔΙΜΗΝΙΑΙΩΝ ΕΡΓΑΣΙΩΝ </t>
  </si>
  <si>
    <t>ΚΟΣΤΟΣ ΠΕΡΙΟΔΙΚΩΝ ΤΡΙΜΗΝΙΑΙΩΝ ΕΡΓΑΣΙΩΝ</t>
  </si>
  <si>
    <t xml:space="preserve">ΚΟΣΤΟΣ ΠΕΡΙΟΔΙΚΩΝ ΕΞΑΜΗΝΙΑΙΩΝ ΕΡΓΑΣΙΩΝ </t>
  </si>
  <si>
    <t>ΑΘΡΟΙΣΜΑ  ΠΕΡΙΟΔΙΚΩΝ ΕΡΓΑΣΙΩΝ</t>
  </si>
  <si>
    <t xml:space="preserve">ΣΥΝΟΛΙΚΟ ΜΗΝΙΑΙΟ ΚΟΣΤΟΣ </t>
  </si>
  <si>
    <t>ΣΥΝΟΛΙΚΟ ΠΡΟΣΦΕΡΟΜΕΝΟ ΜΗΝΙΑΙΟ ΚΟΣΤΟΣ (ΧΩΡΙΣ Φ.Π.Α)</t>
  </si>
  <si>
    <t>ΜΗΝΙΑΙΕΣ ΩΡΕΣ ΕΡΓΑΣΙΑΣ</t>
  </si>
  <si>
    <t>ΑΝΑΛΟΓΙΑ ΑΝΤΙΚΑΤΑΣΤΑΣΗΣ ΑΔΕΙΟΥΧΩΝ</t>
  </si>
  <si>
    <t>ΣΥΝΟΛΙΚΕΣ ΑΠΟΔΟΧΕΣ ΕΡΓΑΖΟΜΕΝΩΝ (Συμπεριλαμβανομένου Επιδομάτων, Δώρων, Αδειών)</t>
  </si>
  <si>
    <t>ΑΣΦΑΛΙΣΤΙΚΕΣ ΕΙΣΦΟΡΕΣ</t>
  </si>
  <si>
    <t>ΚΟΣΤΟΣ ΠΕΡΙΟΔΙΚΩΝ  ΕΒΔΟΜΑΔΙΑΙΩΝ ΕΡΓΑΣΙΩΝ</t>
  </si>
  <si>
    <t>ΚΟΣΤΟΣ ΠΕΡΙΟΔΙΚΩΝ  ΜΗΝΙΑΙΩΝ ΕΡΓΑΣΙΩΝ</t>
  </si>
  <si>
    <t xml:space="preserve">ΚΟΣΤΟΣ ΠΕΡΙΟΔΙΚΩΝ ΤΡΙΜΗΝΙΑΙΩΝ ΕΡΓΑΣΙΩΝ </t>
  </si>
  <si>
    <t>ΚΟΣΤΟΣ ΠΕΡΙΟΔΙΚΩΝ ΕΞΑΜΗΝΙΑΙΩΝ ΕΡΓΑΣΙΩΝ</t>
  </si>
  <si>
    <t xml:space="preserve">ΑΘΡΟΙΣΜΑ  ΠΕΡΙΟΔΙΚΩΝ ΕΡΓΑΣΙΩΝ </t>
  </si>
  <si>
    <t xml:space="preserve">ΣΥΝΟΛΙΚΟ ΠΡΟΣΦΕΡΟΜΕΝΟ ΜΗΝΙΑΙΟ ΚΟΣΤΟΣ (ΧΩΡΙΣ Φ.Π.Α) </t>
  </si>
  <si>
    <t xml:space="preserve">ΑΝΑΛΟΓΙΑ ΔΩΡΩΝ ΧΡΙΣΤΟΥΓΕΝΝΩΝ ΚΑΙ ΠΑΣΧΑ ΚΑΙ ΕΠΙΔΟΜΑ ΑΔΕΙΑΣ </t>
  </si>
  <si>
    <t xml:space="preserve">              ΠΑΡΟΧΗ ΥΠΗΡΕΣΙΩΝ ΚΑΘΑΡΙΟΤΗΤΑΣ ΤΩΝ ΚΤΙΡΙΩΝ ΤΗΣ ΑΤΤΙΚΟ ΜΕΤΡΟ Α.Ε.</t>
  </si>
  <si>
    <t>ΣΥΝΟΛΙΚΕΣ ΜΗΝΙΑΙΕΣ ΑΠΟΔΟΧΕΣ ΕΡΓΑΖΟΜΕΝΩΝ</t>
  </si>
  <si>
    <t>ΑΘΡΟΙΣΜΑ ΑΠΟΔΟΧΩΝ  ΚΑΙ ΑΣΦΑΛΙΣΤΙΚΩΝ ΕΙΣΦΟΡΩΝ</t>
  </si>
  <si>
    <t xml:space="preserve">ΑΜΟΙΒΗ ΩΡΟΜΙΣΘΙΟΥ </t>
  </si>
  <si>
    <t xml:space="preserve">ΑΘΡΟΙΣΜΑ ΑΠΟΔΟΧΩΝ  ΚΑΙ ΑΣΦΑΛΙΣΤΙΚΩΝ ΕΙΣΦΟΡΩΝ </t>
  </si>
  <si>
    <t xml:space="preserve">ΚΟΣΤΟΣ ΠΕΡΙΟΔΙΚΩΝ  ΕΞΑΜΗΝΙΑΙΩΝ ΕΡΓΑΣΙΩΝ </t>
  </si>
  <si>
    <t xml:space="preserve">ΚΟΣΤΟΣ ΠΕΡΙΟΔΙΚΩΝ  ΕΤΗΣΙΩΝ ΕΡΓΑΣΙΩΝ </t>
  </si>
  <si>
    <t xml:space="preserve">                ΠΑΡΟΧΗ ΥΠΗΡΕΣΙΩΝ ΚΑΘΑΡΙΟΤΗΤΑΣ ΤΩΝ ΚΤΙΡΙΩΝ ΤΗΣ ΑΤΤΙΚΟ ΜΕΤΡΟ Α.Ε.</t>
  </si>
  <si>
    <t>ΝΑ ΕΠΙΣΥΝΑΦΘΟΥΝ ΤΑ ΑΝΤΙΓΡΑΦΑ ΣΥΜΒΑΣΕΩΝ ΤΗΣ ΠΑΡ. 11.2 ΤΗΣ ΔΙΑΚΗΡΥΞΗΣ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</si>
</sst>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0.000%"/>
    <numFmt numFmtId="167" formatCode="0.0000%"/>
    <numFmt numFmtId="168" formatCode="0.00000%"/>
    <numFmt numFmtId="169" formatCode="0.000000%"/>
    <numFmt numFmtId="170" formatCode="0.0%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0000%"/>
    <numFmt numFmtId="177" formatCode="0.00000000%"/>
    <numFmt numFmtId="178" formatCode="0.000000000%"/>
    <numFmt numFmtId="179" formatCode="0.0000000000%"/>
    <numFmt numFmtId="180" formatCode="0.00000000000%"/>
    <numFmt numFmtId="181" formatCode="0.000000000000%"/>
    <numFmt numFmtId="182" formatCode="0.0000000000000%"/>
    <numFmt numFmtId="183" formatCode="#,##0.00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.0000"/>
    <numFmt numFmtId="190" formatCode="0.000"/>
    <numFmt numFmtId="191" formatCode="0.00000"/>
    <numFmt numFmtId="192" formatCode="#,##0\ _€"/>
    <numFmt numFmtId="193" formatCode="0.0000000"/>
    <numFmt numFmtId="194" formatCode="0.000000"/>
    <numFmt numFmtId="195" formatCode="0.00000000"/>
    <numFmt numFmtId="196" formatCode="#,##0.00\ &quot;€&quot;"/>
    <numFmt numFmtId="197" formatCode="[$€-2]\ #,##0.00"/>
    <numFmt numFmtId="198" formatCode="000"/>
    <numFmt numFmtId="199" formatCode=";;;"/>
    <numFmt numFmtId="200" formatCode="?/??&quot; *&quot;"/>
    <numFmt numFmtId="201" formatCode="?/???&quot; *&quot;"/>
    <numFmt numFmtId="202" formatCode="#,##0.00&quot; *&quot;"/>
    <numFmt numFmtId="203" formatCode="_-* #,##0.00\ [$€-1]_-;\-* #,##0.00\ [$€-1]_-;_-* &quot;-&quot;??\ [$€-1]_-"/>
    <numFmt numFmtId="204" formatCode="#,##0.00\ "/>
    <numFmt numFmtId="205" formatCode="#,##0\ "/>
    <numFmt numFmtId="206" formatCode="#,##0.000\ "/>
    <numFmt numFmtId="207" formatCode="#,##0.0000\ "/>
    <numFmt numFmtId="208" formatCode="#,##0.00\ _Δ_ρ_χ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h]:mm"/>
    <numFmt numFmtId="218" formatCode="h:mm;@"/>
    <numFmt numFmtId="219" formatCode="[$-408]h:mm:ss\ AM/PM"/>
    <numFmt numFmtId="220" formatCode="[$-408]dddd\,\ d\ mmmm\ yyyy"/>
    <numFmt numFmtId="221" formatCode="&quot;Ναι&quot;;&quot;Ναι&quot;;&quot;'Οχι&quot;"/>
    <numFmt numFmtId="222" formatCode="&quot;Αληθές&quot;;&quot;Αληθές&quot;;&quot;Ψευδές&quot;"/>
    <numFmt numFmtId="223" formatCode="&quot;Ενεργοποίηση&quot;;&quot;Ενεργοποίηση&quot;;&quot;Απενεργοποίηση&quot;"/>
    <numFmt numFmtId="224" formatCode="#,##0.0\ "/>
    <numFmt numFmtId="225" formatCode="#,##0.00000\ "/>
  </numFmts>
  <fonts count="5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sz val="8"/>
      <name val="Times New Roman"/>
      <family val="1"/>
    </font>
    <font>
      <b/>
      <sz val="14"/>
      <name val="Arial Black"/>
      <family val="2"/>
    </font>
    <font>
      <b/>
      <sz val="12"/>
      <name val="Arial Black"/>
      <family val="2"/>
    </font>
    <font>
      <sz val="12"/>
      <name val="Arial Black"/>
      <family val="2"/>
    </font>
    <font>
      <sz val="14"/>
      <name val="Arial Black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5"/>
      <name val="Arial Black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HellasArial"/>
      <family val="0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36"/>
      <name val="Times New Roman"/>
      <family val="0"/>
    </font>
    <font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9"/>
      <color indexed="12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3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8" fontId="26" fillId="0" borderId="10">
      <alignment horizontal="center" vertical="top"/>
      <protection/>
    </xf>
    <xf numFmtId="4" fontId="5" fillId="0" borderId="11">
      <alignment/>
      <protection/>
    </xf>
    <xf numFmtId="0" fontId="52" fillId="0" borderId="0" applyNumberFormat="0" applyFill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4" fontId="26" fillId="0" borderId="12">
      <alignment/>
      <protection/>
    </xf>
    <xf numFmtId="0" fontId="5" fillId="0" borderId="0">
      <alignment/>
      <protection/>
    </xf>
    <xf numFmtId="0" fontId="5" fillId="0" borderId="0">
      <alignment vertical="top" wrapText="1"/>
      <protection/>
    </xf>
    <xf numFmtId="0" fontId="53" fillId="0" borderId="0">
      <alignment/>
      <protection/>
    </xf>
    <xf numFmtId="0" fontId="5" fillId="0" borderId="0">
      <alignment horizontal="right"/>
      <protection/>
    </xf>
    <xf numFmtId="0" fontId="26" fillId="0" borderId="0">
      <alignment/>
      <protection/>
    </xf>
    <xf numFmtId="0" fontId="3" fillId="0" borderId="0">
      <alignment wrapText="1"/>
      <protection/>
    </xf>
    <xf numFmtId="0" fontId="3" fillId="0" borderId="0">
      <alignment/>
      <protection/>
    </xf>
    <xf numFmtId="0" fontId="26" fillId="0" borderId="0">
      <alignment vertical="top" wrapText="1"/>
      <protection/>
    </xf>
    <xf numFmtId="0" fontId="26" fillId="0" borderId="0">
      <alignment horizontal="right"/>
      <protection/>
    </xf>
    <xf numFmtId="0" fontId="26" fillId="0" borderId="0">
      <alignment horizontal="center"/>
      <protection/>
    </xf>
    <xf numFmtId="0" fontId="26" fillId="0" borderId="0">
      <alignment horizontal="justify" wrapText="1"/>
      <protection/>
    </xf>
    <xf numFmtId="0" fontId="54" fillId="0" borderId="0">
      <alignment/>
      <protection/>
    </xf>
    <xf numFmtId="4" fontId="5" fillId="0" borderId="0">
      <alignment/>
      <protection/>
    </xf>
    <xf numFmtId="0" fontId="55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5" fillId="7" borderId="1" applyNumberFormat="0" applyAlignment="0" applyProtection="0"/>
    <xf numFmtId="0" fontId="36" fillId="21" borderId="2" applyNumberFormat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48" fillId="20" borderId="8" applyNumberFormat="0" applyAlignment="0" applyProtection="0"/>
    <xf numFmtId="0" fontId="38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40" fillId="4" borderId="0" applyNumberFormat="0" applyBorder="0" applyAlignment="0" applyProtection="0"/>
    <xf numFmtId="49" fontId="5" fillId="0" borderId="0">
      <alignment/>
      <protection/>
    </xf>
    <xf numFmtId="49" fontId="26" fillId="0" borderId="0">
      <alignment/>
      <protection/>
    </xf>
    <xf numFmtId="49" fontId="26" fillId="0" borderId="0">
      <alignment horizontal="left" vertical="top" indent="1"/>
      <protection/>
    </xf>
    <xf numFmtId="199" fontId="5" fillId="0" borderId="0">
      <alignment/>
      <protection/>
    </xf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7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6" fillId="0" borderId="6" applyNumberFormat="0" applyFill="0" applyAlignment="0" applyProtection="0"/>
    <xf numFmtId="0" fontId="50" fillId="0" borderId="9" applyNumberFormat="0" applyFill="0" applyAlignment="0" applyProtection="0"/>
    <xf numFmtId="200" fontId="5" fillId="0" borderId="0">
      <alignment/>
      <protection/>
    </xf>
    <xf numFmtId="201" fontId="5" fillId="0" borderId="0">
      <alignment/>
      <protection/>
    </xf>
    <xf numFmtId="202" fontId="5" fillId="0" borderId="0">
      <alignment/>
      <protection/>
    </xf>
    <xf numFmtId="0" fontId="49" fillId="0" borderId="0" applyNumberFormat="0" applyFill="0" applyBorder="0" applyAlignment="0" applyProtection="0"/>
    <xf numFmtId="0" fontId="26" fillId="0" borderId="13" applyBorder="0">
      <alignment horizontal="center" vertical="center" wrapText="1"/>
      <protection/>
    </xf>
    <xf numFmtId="0" fontId="35" fillId="20" borderId="1" applyNumberFormat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4" xfId="0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 wrapText="1"/>
    </xf>
    <xf numFmtId="4" fontId="4" fillId="0" borderId="16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horizontal="center" wrapText="1"/>
    </xf>
    <xf numFmtId="4" fontId="11" fillId="0" borderId="16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vertical="center"/>
    </xf>
    <xf numFmtId="4" fontId="5" fillId="0" borderId="22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" fontId="5" fillId="0" borderId="23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2" fontId="7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7" fillId="0" borderId="29" xfId="0" applyFont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4" fontId="5" fillId="0" borderId="32" xfId="0" applyNumberFormat="1" applyFont="1" applyBorder="1" applyAlignment="1">
      <alignment horizontal="center"/>
    </xf>
    <xf numFmtId="4" fontId="5" fillId="0" borderId="32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4" fontId="5" fillId="22" borderId="33" xfId="0" applyNumberFormat="1" applyFont="1" applyFill="1" applyBorder="1" applyAlignment="1">
      <alignment horizontal="center"/>
    </xf>
    <xf numFmtId="4" fontId="5" fillId="22" borderId="32" xfId="0" applyNumberFormat="1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/>
    </xf>
    <xf numFmtId="2" fontId="5" fillId="22" borderId="32" xfId="0" applyNumberFormat="1" applyFont="1" applyFill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4" fontId="6" fillId="0" borderId="16" xfId="0" applyNumberFormat="1" applyFont="1" applyBorder="1" applyAlignment="1">
      <alignment horizontal="center" wrapText="1"/>
    </xf>
    <xf numFmtId="4" fontId="6" fillId="0" borderId="18" xfId="0" applyNumberFormat="1" applyFont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right" vertical="center"/>
    </xf>
    <xf numFmtId="170" fontId="5" fillId="0" borderId="0" xfId="78" applyNumberFormat="1" applyFont="1" applyAlignment="1">
      <alignment/>
    </xf>
    <xf numFmtId="0" fontId="26" fillId="0" borderId="38" xfId="0" applyFont="1" applyBorder="1" applyAlignment="1">
      <alignment vertical="center" wrapText="1"/>
    </xf>
    <xf numFmtId="0" fontId="26" fillId="0" borderId="14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6" fillId="0" borderId="24" xfId="0" applyFont="1" applyBorder="1" applyAlignment="1">
      <alignment wrapText="1"/>
    </xf>
    <xf numFmtId="0" fontId="26" fillId="0" borderId="16" xfId="0" applyFont="1" applyBorder="1" applyAlignment="1">
      <alignment horizontal="center" wrapText="1"/>
    </xf>
    <xf numFmtId="0" fontId="26" fillId="0" borderId="15" xfId="0" applyFont="1" applyBorder="1" applyAlignment="1">
      <alignment wrapText="1"/>
    </xf>
    <xf numFmtId="0" fontId="26" fillId="0" borderId="24" xfId="0" applyFont="1" applyBorder="1" applyAlignment="1">
      <alignment vertical="center" wrapText="1"/>
    </xf>
    <xf numFmtId="2" fontId="8" fillId="0" borderId="32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left" vertical="center"/>
    </xf>
    <xf numFmtId="0" fontId="5" fillId="0" borderId="27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21" fillId="0" borderId="0" xfId="0" applyFont="1" applyAlignment="1">
      <alignment horizontal="left" wrapText="1"/>
    </xf>
    <xf numFmtId="0" fontId="5" fillId="0" borderId="14" xfId="0" applyFont="1" applyBorder="1" applyAlignment="1">
      <alignment horizontal="left" vertical="center"/>
    </xf>
    <xf numFmtId="4" fontId="3" fillId="0" borderId="0" xfId="0" applyNumberFormat="1" applyFont="1" applyAlignment="1">
      <alignment/>
    </xf>
    <xf numFmtId="172" fontId="5" fillId="0" borderId="17" xfId="0" applyNumberFormat="1" applyFont="1" applyBorder="1" applyAlignment="1">
      <alignment horizontal="center"/>
    </xf>
    <xf numFmtId="4" fontId="5" fillId="22" borderId="38" xfId="0" applyNumberFormat="1" applyFont="1" applyFill="1" applyBorder="1" applyAlignment="1">
      <alignment horizontal="center" wrapText="1"/>
    </xf>
    <xf numFmtId="4" fontId="5" fillId="22" borderId="32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4" fontId="5" fillId="22" borderId="38" xfId="0" applyNumberFormat="1" applyFont="1" applyFill="1" applyBorder="1" applyAlignment="1" quotePrefix="1">
      <alignment horizontal="center" wrapText="1"/>
    </xf>
    <xf numFmtId="0" fontId="21" fillId="0" borderId="0" xfId="0" applyFont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8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22" fillId="0" borderId="47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4" fontId="4" fillId="0" borderId="42" xfId="0" applyNumberFormat="1" applyFont="1" applyBorder="1" applyAlignment="1">
      <alignment horizontal="right" wrapText="1"/>
    </xf>
    <xf numFmtId="4" fontId="4" fillId="0" borderId="45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0" fontId="4" fillId="0" borderId="3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ur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ΑΑ3T12" xfId="82"/>
    <cellStyle name="ΆθροισμαΑναλ" xfId="83"/>
    <cellStyle name="Ακολουθούμενος δεσμός_SHAFT-COSTING_2004" xfId="84"/>
    <cellStyle name="Βασικό_SHAFT-COSTING_2004" xfId="85"/>
    <cellStyle name="ΒασΤιμT10" xfId="86"/>
    <cellStyle name="ΒασΤιμΤ12" xfId="87"/>
    <cellStyle name="ΓενT10Γεν" xfId="88"/>
    <cellStyle name="ΓενT10ΓενΕπΑν" xfId="89"/>
    <cellStyle name="ΓενT10ΓενΥ" xfId="90"/>
    <cellStyle name="ΓενT10Δεξ" xfId="91"/>
    <cellStyle name="ΓενT12Γεν" xfId="92"/>
    <cellStyle name="ΓενT12ΓενΑνΕ" xfId="93"/>
    <cellStyle name="ΓενT12ΓενΕ" xfId="94"/>
    <cellStyle name="ΓενT12ΓενΕπΑν" xfId="95"/>
    <cellStyle name="ΓενT12Δεξ" xfId="96"/>
    <cellStyle name="ΓενT12Κεν" xfId="97"/>
    <cellStyle name="ΓενT12ΠλΑ" xfId="98"/>
    <cellStyle name="ΓενT14ΓενΕ" xfId="99"/>
    <cellStyle name="Δεκαδ2T10" xfId="100"/>
    <cellStyle name="Δεσμός_SHAFT-COSTING_2004" xfId="101"/>
    <cellStyle name="Διαχωριστικό χιλιάδων/υποδιαστολή [0]_SHAFT-COSTING_2004" xfId="102"/>
    <cellStyle name="Διαχωριστικό χιλιάδων/υποδιαστολή_SHAFT-COSTING_2004" xfId="103"/>
    <cellStyle name="Εισαγωγή" xfId="104"/>
    <cellStyle name="Έλεγχος κελιού" xfId="105"/>
    <cellStyle name="Έμφαση1" xfId="106"/>
    <cellStyle name="Έμφαση2" xfId="107"/>
    <cellStyle name="Έμφαση3" xfId="108"/>
    <cellStyle name="Έμφαση4" xfId="109"/>
    <cellStyle name="Έμφαση5" xfId="110"/>
    <cellStyle name="Έμφαση6" xfId="111"/>
    <cellStyle name="Έξοδος" xfId="112"/>
    <cellStyle name="Επεξηγηματικό κείμενο" xfId="113"/>
    <cellStyle name="Επικεφαλίδα 1" xfId="114"/>
    <cellStyle name="Επικεφαλίδα 2" xfId="115"/>
    <cellStyle name="Επικεφαλίδα 3" xfId="116"/>
    <cellStyle name="Επικεφαλίδα 4" xfId="117"/>
    <cellStyle name="Κακό" xfId="118"/>
    <cellStyle name="Καλό" xfId="119"/>
    <cellStyle name="ΚειμT10Γεν" xfId="120"/>
    <cellStyle name="ΚειμT12Γεν" xfId="121"/>
    <cellStyle name="ΚειμT12Εσ1Επ" xfId="122"/>
    <cellStyle name="ΚρυφόT10" xfId="123"/>
    <cellStyle name="Νομισματικό [0]_SHAFT-COSTING_2004" xfId="124"/>
    <cellStyle name="Νομισματικό_SHAFT-COSTING_2004" xfId="125"/>
    <cellStyle name="Ουδέτερο" xfId="126"/>
    <cellStyle name="Προειδοποιητικό κείμενο" xfId="127"/>
    <cellStyle name="Σημείωση" xfId="128"/>
    <cellStyle name="Συνδεδεμένο κελί" xfId="129"/>
    <cellStyle name="Σύνολο" xfId="130"/>
    <cellStyle name="ΣυντελΑναλ?/??" xfId="131"/>
    <cellStyle name="ΣυντελΑναλ?/???" xfId="132"/>
    <cellStyle name="ΣυντελΑναλ00" xfId="133"/>
    <cellStyle name="Τίτλος" xfId="134"/>
    <cellStyle name="ΤίτλοςT12" xfId="135"/>
    <cellStyle name="Υπολογισμός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2</xdr:col>
      <xdr:colOff>762000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85725</xdr:rowOff>
    </xdr:from>
    <xdr:to>
      <xdr:col>2</xdr:col>
      <xdr:colOff>742950</xdr:colOff>
      <xdr:row>1</xdr:row>
      <xdr:rowOff>190500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2</xdr:col>
      <xdr:colOff>952500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771525</xdr:colOff>
      <xdr:row>0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95250</xdr:rowOff>
    </xdr:from>
    <xdr:to>
      <xdr:col>2</xdr:col>
      <xdr:colOff>752475</xdr:colOff>
      <xdr:row>1</xdr:row>
      <xdr:rowOff>200025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733425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771525</xdr:colOff>
      <xdr:row>0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76200</xdr:rowOff>
    </xdr:from>
    <xdr:to>
      <xdr:col>2</xdr:col>
      <xdr:colOff>752475</xdr:colOff>
      <xdr:row>1</xdr:row>
      <xdr:rowOff>180975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6200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733425</xdr:colOff>
      <xdr:row>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771525</xdr:colOff>
      <xdr:row>0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85725</xdr:rowOff>
    </xdr:from>
    <xdr:to>
      <xdr:col>2</xdr:col>
      <xdr:colOff>752475</xdr:colOff>
      <xdr:row>1</xdr:row>
      <xdr:rowOff>190500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733425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771525</xdr:colOff>
      <xdr:row>0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76200</xdr:rowOff>
    </xdr:from>
    <xdr:to>
      <xdr:col>2</xdr:col>
      <xdr:colOff>742950</xdr:colOff>
      <xdr:row>1</xdr:row>
      <xdr:rowOff>180975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733425</xdr:colOff>
      <xdr:row>0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76200</xdr:rowOff>
    </xdr:from>
    <xdr:to>
      <xdr:col>2</xdr:col>
      <xdr:colOff>733425</xdr:colOff>
      <xdr:row>1</xdr:row>
      <xdr:rowOff>180975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</xdr:col>
      <xdr:colOff>1123950</xdr:colOff>
      <xdr:row>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150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@Letters\Erga\2003\03035krd\Out\03035k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ΠΙΜΕΤΡΗΣΗ"/>
      <sheetName val="οριστική"/>
      <sheetName val="2φά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Zeros="0" zoomScalePageLayoutView="0" workbookViewId="0" topLeftCell="A1">
      <selection activeCell="D18" sqref="D18"/>
    </sheetView>
  </sheetViews>
  <sheetFormatPr defaultColWidth="8.8515625" defaultRowHeight="12.75"/>
  <cols>
    <col min="1" max="2" width="3.7109375" style="20" customWidth="1"/>
    <col min="3" max="3" width="90.7109375" style="18" customWidth="1"/>
    <col min="4" max="4" width="19.28125" style="18" customWidth="1"/>
    <col min="5" max="16384" width="8.8515625" style="20" customWidth="1"/>
  </cols>
  <sheetData>
    <row r="1" spans="2:5" ht="39" customHeight="1">
      <c r="B1" s="117"/>
      <c r="C1" s="117" t="s">
        <v>88</v>
      </c>
      <c r="D1" s="117"/>
      <c r="E1" s="117"/>
    </row>
    <row r="2" spans="1:4" ht="19.5">
      <c r="A2" s="1"/>
      <c r="B2" s="1"/>
      <c r="C2" s="2"/>
      <c r="D2" s="66" t="s">
        <v>32</v>
      </c>
    </row>
    <row r="3" spans="2:4" ht="25.5" customHeight="1">
      <c r="B3" s="120" t="s">
        <v>37</v>
      </c>
      <c r="C3" s="120"/>
      <c r="D3" s="120"/>
    </row>
    <row r="4" spans="3:4" s="18" customFormat="1" ht="15.75">
      <c r="C4" s="1"/>
      <c r="D4" s="1"/>
    </row>
    <row r="5" spans="2:4" s="18" customFormat="1" ht="19.5">
      <c r="B5" s="121" t="s">
        <v>16</v>
      </c>
      <c r="C5" s="121"/>
      <c r="D5" s="121"/>
    </row>
    <row r="6" spans="2:4" s="18" customFormat="1" ht="19.5">
      <c r="B6" s="121" t="s">
        <v>14</v>
      </c>
      <c r="C6" s="121"/>
      <c r="D6" s="121"/>
    </row>
    <row r="7" spans="3:4" s="18" customFormat="1" ht="15.75">
      <c r="C7" s="1"/>
      <c r="D7" s="1"/>
    </row>
    <row r="8" spans="2:4" s="18" customFormat="1" ht="20.25">
      <c r="B8" s="123" t="s">
        <v>49</v>
      </c>
      <c r="C8" s="123"/>
      <c r="D8" s="123"/>
    </row>
    <row r="9" spans="2:4" s="18" customFormat="1" ht="15.75">
      <c r="B9" s="122" t="s">
        <v>22</v>
      </c>
      <c r="C9" s="122"/>
      <c r="D9" s="122"/>
    </row>
    <row r="10" spans="3:4" s="19" customFormat="1" ht="15" customHeight="1">
      <c r="C10" s="5"/>
      <c r="D10" s="5"/>
    </row>
    <row r="11" spans="2:4" s="19" customFormat="1" ht="19.5" customHeight="1" thickBot="1">
      <c r="B11" s="28" t="s">
        <v>17</v>
      </c>
      <c r="C11" s="3"/>
      <c r="D11" s="5"/>
    </row>
    <row r="12" spans="2:4" s="19" customFormat="1" ht="24.75" customHeight="1">
      <c r="B12" s="98" t="s">
        <v>52</v>
      </c>
      <c r="C12" s="37" t="s">
        <v>9</v>
      </c>
      <c r="D12" s="52">
        <f>4400/D13</f>
        <v>880</v>
      </c>
    </row>
    <row r="13" spans="2:4" s="19" customFormat="1" ht="24.75" customHeight="1">
      <c r="B13" s="99" t="s">
        <v>53</v>
      </c>
      <c r="C13" s="38" t="s">
        <v>8</v>
      </c>
      <c r="D13" s="53">
        <v>5</v>
      </c>
    </row>
    <row r="14" spans="2:4" s="19" customFormat="1" ht="24.75" customHeight="1">
      <c r="B14" s="99" t="s">
        <v>54</v>
      </c>
      <c r="C14" s="38" t="s">
        <v>89</v>
      </c>
      <c r="D14" s="53">
        <f>4.5*22*D13</f>
        <v>495</v>
      </c>
    </row>
    <row r="15" spans="2:4" s="19" customFormat="1" ht="24.75" customHeight="1">
      <c r="B15" s="99" t="s">
        <v>55</v>
      </c>
      <c r="C15" s="38" t="s">
        <v>39</v>
      </c>
      <c r="D15" s="86"/>
    </row>
    <row r="16" spans="2:4" s="19" customFormat="1" ht="24.75" customHeight="1" thickBot="1">
      <c r="B16" s="99" t="s">
        <v>56</v>
      </c>
      <c r="C16" s="38" t="s">
        <v>90</v>
      </c>
      <c r="D16" s="29"/>
    </row>
    <row r="17" spans="2:4" s="19" customFormat="1" ht="24.75" customHeight="1">
      <c r="B17" s="99" t="s">
        <v>57</v>
      </c>
      <c r="C17" s="39" t="s">
        <v>91</v>
      </c>
      <c r="D17" s="58"/>
    </row>
    <row r="18" spans="2:4" s="19" customFormat="1" ht="24.75" customHeight="1">
      <c r="B18" s="99" t="s">
        <v>58</v>
      </c>
      <c r="C18" s="39" t="s">
        <v>92</v>
      </c>
      <c r="D18" s="47"/>
    </row>
    <row r="19" spans="2:4" s="19" customFormat="1" ht="24.75" customHeight="1" thickBot="1">
      <c r="B19" s="99" t="s">
        <v>59</v>
      </c>
      <c r="C19" s="39" t="s">
        <v>93</v>
      </c>
      <c r="D19" s="29"/>
    </row>
    <row r="20" spans="2:4" s="19" customFormat="1" ht="30" customHeight="1">
      <c r="B20" s="99" t="s">
        <v>60</v>
      </c>
      <c r="C20" s="40" t="s">
        <v>94</v>
      </c>
      <c r="D20" s="57"/>
    </row>
    <row r="21" spans="2:4" s="19" customFormat="1" ht="24.75" customHeight="1" thickBot="1">
      <c r="B21" s="100" t="s">
        <v>61</v>
      </c>
      <c r="C21" s="41" t="s">
        <v>95</v>
      </c>
      <c r="D21" s="29"/>
    </row>
    <row r="22" spans="2:4" s="19" customFormat="1" ht="24.75" customHeight="1" thickBot="1">
      <c r="B22" s="101" t="s">
        <v>62</v>
      </c>
      <c r="C22" s="42" t="s">
        <v>96</v>
      </c>
      <c r="D22" s="10"/>
    </row>
    <row r="23" spans="2:4" s="19" customFormat="1" ht="19.5" customHeight="1" thickBot="1">
      <c r="B23" s="102" t="s">
        <v>15</v>
      </c>
      <c r="C23" s="26"/>
      <c r="D23" s="27"/>
    </row>
    <row r="24" spans="2:4" s="19" customFormat="1" ht="24.75" customHeight="1">
      <c r="B24" s="98" t="s">
        <v>63</v>
      </c>
      <c r="C24" s="37" t="s">
        <v>97</v>
      </c>
      <c r="D24" s="113"/>
    </row>
    <row r="25" spans="2:4" s="19" customFormat="1" ht="24.75" customHeight="1">
      <c r="B25" s="99" t="s">
        <v>64</v>
      </c>
      <c r="C25" s="38" t="s">
        <v>98</v>
      </c>
      <c r="D25" s="48"/>
    </row>
    <row r="26" spans="2:4" s="19" customFormat="1" ht="24.75" customHeight="1">
      <c r="B26" s="99" t="s">
        <v>65</v>
      </c>
      <c r="C26" s="38" t="s">
        <v>99</v>
      </c>
      <c r="D26" s="48"/>
    </row>
    <row r="27" spans="2:4" s="19" customFormat="1" ht="24.75" customHeight="1">
      <c r="B27" s="99" t="s">
        <v>66</v>
      </c>
      <c r="C27" s="43" t="s">
        <v>100</v>
      </c>
      <c r="D27" s="48"/>
    </row>
    <row r="28" spans="2:4" s="19" customFormat="1" ht="24.75" customHeight="1" thickBot="1">
      <c r="B28" s="103" t="s">
        <v>67</v>
      </c>
      <c r="C28" s="44" t="s">
        <v>101</v>
      </c>
      <c r="D28" s="114"/>
    </row>
    <row r="29" spans="2:4" s="19" customFormat="1" ht="24.75" customHeight="1" thickBot="1">
      <c r="B29" s="101" t="s">
        <v>68</v>
      </c>
      <c r="C29" s="45" t="s">
        <v>102</v>
      </c>
      <c r="D29" s="30"/>
    </row>
    <row r="30" spans="2:4" s="19" customFormat="1" ht="13.5" customHeight="1" thickBot="1">
      <c r="B30" s="104"/>
      <c r="C30" s="17"/>
      <c r="D30" s="83"/>
    </row>
    <row r="31" spans="2:4" s="19" customFormat="1" ht="24.75" customHeight="1" thickBot="1">
      <c r="B31" s="105" t="s">
        <v>73</v>
      </c>
      <c r="C31" s="42" t="s">
        <v>103</v>
      </c>
      <c r="D31" s="30"/>
    </row>
    <row r="32" spans="2:4" s="19" customFormat="1" ht="24.75" customHeight="1">
      <c r="B32" s="98" t="s">
        <v>69</v>
      </c>
      <c r="C32" s="77" t="s">
        <v>86</v>
      </c>
      <c r="D32" s="54"/>
    </row>
    <row r="33" spans="2:4" s="19" customFormat="1" ht="24.75" customHeight="1">
      <c r="B33" s="106" t="s">
        <v>70</v>
      </c>
      <c r="C33" s="78" t="s">
        <v>5</v>
      </c>
      <c r="D33" s="48"/>
    </row>
    <row r="34" spans="2:4" s="19" customFormat="1" ht="24.75" customHeight="1" thickBot="1">
      <c r="B34" s="100" t="s">
        <v>71</v>
      </c>
      <c r="C34" s="79" t="s">
        <v>6</v>
      </c>
      <c r="D34" s="55"/>
    </row>
    <row r="35" spans="2:4" s="19" customFormat="1" ht="24.75" customHeight="1" thickBot="1">
      <c r="B35" s="101" t="s">
        <v>72</v>
      </c>
      <c r="C35" s="42" t="s">
        <v>104</v>
      </c>
      <c r="D35" s="30"/>
    </row>
    <row r="36" spans="2:4" s="18" customFormat="1" ht="20.25" customHeight="1">
      <c r="B36" s="49" t="s">
        <v>27</v>
      </c>
      <c r="C36" s="49" t="s">
        <v>124</v>
      </c>
      <c r="D36" s="3"/>
    </row>
    <row r="37" spans="2:4" s="18" customFormat="1" ht="27" customHeight="1">
      <c r="B37" s="96" t="s">
        <v>28</v>
      </c>
      <c r="C37" s="118" t="s">
        <v>38</v>
      </c>
      <c r="D37" s="3"/>
    </row>
    <row r="38" spans="2:3" s="18" customFormat="1" ht="12.75">
      <c r="B38" s="49" t="s">
        <v>29</v>
      </c>
      <c r="C38" s="49" t="s">
        <v>30</v>
      </c>
    </row>
    <row r="39" s="18" customFormat="1" ht="12.75"/>
    <row r="40" s="18" customFormat="1" ht="12.75"/>
    <row r="41" spans="3:4" s="18" customFormat="1" ht="19.5" customHeight="1">
      <c r="C41" s="119" t="s">
        <v>31</v>
      </c>
      <c r="D41" s="119"/>
    </row>
    <row r="42" spans="3:4" s="18" customFormat="1" ht="24" customHeight="1">
      <c r="C42" s="51"/>
      <c r="D42" s="6"/>
    </row>
    <row r="43" spans="3:4" s="18" customFormat="1" ht="15">
      <c r="C43" s="51"/>
      <c r="D43" s="6"/>
    </row>
    <row r="44" spans="3:4" s="18" customFormat="1" ht="14.25">
      <c r="C44" s="50" t="s">
        <v>2</v>
      </c>
      <c r="D44" s="6"/>
    </row>
    <row r="45" spans="3:4" s="18" customFormat="1" ht="12.75">
      <c r="C45" s="15"/>
      <c r="D45" s="15"/>
    </row>
    <row r="47" spans="2:3" ht="12.75">
      <c r="B47" s="13"/>
      <c r="C47" s="13"/>
    </row>
    <row r="48" spans="2:3" ht="12.75">
      <c r="B48" s="13"/>
      <c r="C48" s="13"/>
    </row>
    <row r="49" spans="2:3" ht="12.75">
      <c r="B49" s="4"/>
      <c r="C49" s="13"/>
    </row>
    <row r="50" spans="2:3" ht="12.75">
      <c r="B50" s="13"/>
      <c r="C50" s="67"/>
    </row>
  </sheetData>
  <sheetProtection/>
  <mergeCells count="6">
    <mergeCell ref="C41:D41"/>
    <mergeCell ref="B3:D3"/>
    <mergeCell ref="B5:D5"/>
    <mergeCell ref="B9:D9"/>
    <mergeCell ref="B8:D8"/>
    <mergeCell ref="B6:D6"/>
  </mergeCells>
  <printOptions/>
  <pageMargins left="0.59" right="0.1968503937007874" top="0.15748031496062992" bottom="0.34" header="0.11811023622047245" footer="0.1968503937007874"/>
  <pageSetup fitToHeight="1" fitToWidth="1" horizontalDpi="300" verticalDpi="300" orientation="portrait" paperSize="9" scale="85" r:id="rId2"/>
  <headerFooter alignWithMargins="0">
    <oddFooter>&amp;C&amp;9Σελίδα 2 από 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showZeros="0" tabSelected="1" zoomScale="90" zoomScaleNormal="90" zoomScalePageLayoutView="0" workbookViewId="0" topLeftCell="A1">
      <selection activeCell="D33" sqref="D33"/>
    </sheetView>
  </sheetViews>
  <sheetFormatPr defaultColWidth="8.8515625" defaultRowHeight="12.75"/>
  <cols>
    <col min="1" max="1" width="3.7109375" style="20" customWidth="1"/>
    <col min="2" max="2" width="3.7109375" style="34" customWidth="1"/>
    <col min="3" max="3" width="90.7109375" style="33" customWidth="1"/>
    <col min="4" max="4" width="18.7109375" style="33" customWidth="1"/>
    <col min="5" max="16384" width="8.8515625" style="33" customWidth="1"/>
  </cols>
  <sheetData>
    <row r="1" spans="2:5" s="20" customFormat="1" ht="39" customHeight="1">
      <c r="B1" s="117"/>
      <c r="C1" s="117" t="s">
        <v>116</v>
      </c>
      <c r="D1" s="117"/>
      <c r="E1" s="117"/>
    </row>
    <row r="2" spans="1:4" ht="19.5">
      <c r="A2" s="1"/>
      <c r="B2" s="1"/>
      <c r="C2" s="2"/>
      <c r="D2" s="66" t="s">
        <v>32</v>
      </c>
    </row>
    <row r="3" spans="2:4" s="20" customFormat="1" ht="25.5" customHeight="1">
      <c r="B3" s="120" t="s">
        <v>37</v>
      </c>
      <c r="C3" s="120"/>
      <c r="D3" s="120"/>
    </row>
    <row r="4" spans="1:4" ht="15.75">
      <c r="A4" s="18"/>
      <c r="C4" s="1"/>
      <c r="D4" s="1"/>
    </row>
    <row r="5" spans="1:4" ht="19.5">
      <c r="A5" s="18"/>
      <c r="B5" s="121" t="s">
        <v>16</v>
      </c>
      <c r="C5" s="121"/>
      <c r="D5" s="121"/>
    </row>
    <row r="6" spans="1:4" ht="19.5">
      <c r="A6" s="18"/>
      <c r="B6" s="121" t="s">
        <v>14</v>
      </c>
      <c r="C6" s="121"/>
      <c r="D6" s="121"/>
    </row>
    <row r="7" spans="1:4" ht="15.75">
      <c r="A7" s="18"/>
      <c r="C7" s="1"/>
      <c r="D7" s="1"/>
    </row>
    <row r="8" spans="1:4" ht="20.25">
      <c r="A8" s="18"/>
      <c r="B8" s="123" t="s">
        <v>75</v>
      </c>
      <c r="C8" s="123"/>
      <c r="D8" s="123"/>
    </row>
    <row r="9" spans="1:4" ht="15.75">
      <c r="A9" s="18"/>
      <c r="B9" s="122" t="s">
        <v>87</v>
      </c>
      <c r="C9" s="122"/>
      <c r="D9" s="122"/>
    </row>
    <row r="10" spans="1:4" ht="15" customHeight="1">
      <c r="A10" s="19"/>
      <c r="C10" s="5"/>
      <c r="D10" s="5"/>
    </row>
    <row r="11" spans="1:4" ht="19.5" customHeight="1" thickBot="1">
      <c r="A11" s="19"/>
      <c r="B11" s="46" t="s">
        <v>17</v>
      </c>
      <c r="C11" s="3"/>
      <c r="D11" s="5"/>
    </row>
    <row r="12" spans="1:4" ht="24.75" customHeight="1">
      <c r="A12" s="19"/>
      <c r="B12" s="98" t="s">
        <v>52</v>
      </c>
      <c r="C12" s="37" t="s">
        <v>9</v>
      </c>
      <c r="D12" s="52">
        <f>1150/D13</f>
        <v>1150</v>
      </c>
    </row>
    <row r="13" spans="1:4" ht="24.75" customHeight="1">
      <c r="A13" s="19"/>
      <c r="B13" s="99" t="s">
        <v>53</v>
      </c>
      <c r="C13" s="38" t="s">
        <v>8</v>
      </c>
      <c r="D13" s="56">
        <v>1</v>
      </c>
    </row>
    <row r="14" spans="1:4" ht="24.75" customHeight="1">
      <c r="A14" s="19"/>
      <c r="B14" s="99" t="s">
        <v>54</v>
      </c>
      <c r="C14" s="38" t="s">
        <v>105</v>
      </c>
      <c r="D14" s="56">
        <f>ROUND(4*22*D13,2)</f>
        <v>88</v>
      </c>
    </row>
    <row r="15" spans="1:4" ht="24.75" customHeight="1">
      <c r="A15" s="19"/>
      <c r="B15" s="99" t="s">
        <v>55</v>
      </c>
      <c r="C15" s="38" t="s">
        <v>39</v>
      </c>
      <c r="D15" s="75"/>
    </row>
    <row r="16" spans="1:4" ht="24.75" customHeight="1" thickBot="1">
      <c r="A16" s="19"/>
      <c r="B16" s="99" t="s">
        <v>56</v>
      </c>
      <c r="C16" s="38" t="s">
        <v>90</v>
      </c>
      <c r="D16" s="31"/>
    </row>
    <row r="17" spans="1:4" ht="24.75" customHeight="1">
      <c r="A17" s="19"/>
      <c r="B17" s="99" t="s">
        <v>57</v>
      </c>
      <c r="C17" s="39" t="s">
        <v>91</v>
      </c>
      <c r="D17" s="87"/>
    </row>
    <row r="18" spans="1:4" ht="24.75" customHeight="1">
      <c r="A18" s="19"/>
      <c r="B18" s="99" t="s">
        <v>58</v>
      </c>
      <c r="C18" s="39" t="s">
        <v>92</v>
      </c>
      <c r="D18" s="88"/>
    </row>
    <row r="19" spans="1:4" ht="24.75" customHeight="1" thickBot="1">
      <c r="A19" s="19"/>
      <c r="B19" s="99" t="s">
        <v>59</v>
      </c>
      <c r="C19" s="39" t="s">
        <v>106</v>
      </c>
      <c r="D19" s="31"/>
    </row>
    <row r="20" spans="1:4" ht="30" customHeight="1">
      <c r="A20" s="19"/>
      <c r="B20" s="99" t="s">
        <v>60</v>
      </c>
      <c r="C20" s="40" t="s">
        <v>107</v>
      </c>
      <c r="D20" s="89"/>
    </row>
    <row r="21" spans="1:4" ht="24.75" customHeight="1" thickBot="1">
      <c r="A21" s="19"/>
      <c r="B21" s="100" t="s">
        <v>61</v>
      </c>
      <c r="C21" s="41" t="s">
        <v>108</v>
      </c>
      <c r="D21" s="31"/>
    </row>
    <row r="22" spans="1:4" ht="24.75" customHeight="1" thickBot="1">
      <c r="A22" s="19"/>
      <c r="B22" s="101" t="s">
        <v>62</v>
      </c>
      <c r="C22" s="42" t="s">
        <v>96</v>
      </c>
      <c r="D22" s="90"/>
    </row>
    <row r="23" spans="1:4" ht="19.5" customHeight="1" thickBot="1">
      <c r="A23" s="19"/>
      <c r="B23" s="107" t="s">
        <v>15</v>
      </c>
      <c r="C23" s="26"/>
      <c r="D23" s="27"/>
    </row>
    <row r="24" spans="1:4" ht="24.75" customHeight="1">
      <c r="A24" s="19"/>
      <c r="B24" s="98" t="s">
        <v>63</v>
      </c>
      <c r="C24" s="37" t="s">
        <v>109</v>
      </c>
      <c r="D24" s="115"/>
    </row>
    <row r="25" spans="1:4" ht="24.75" customHeight="1">
      <c r="A25" s="19"/>
      <c r="B25" s="99" t="s">
        <v>64</v>
      </c>
      <c r="C25" s="38" t="s">
        <v>110</v>
      </c>
      <c r="D25" s="93"/>
    </row>
    <row r="26" spans="1:4" ht="24.75" customHeight="1">
      <c r="A26" s="19"/>
      <c r="B26" s="99" t="s">
        <v>78</v>
      </c>
      <c r="C26" s="43" t="s">
        <v>111</v>
      </c>
      <c r="D26" s="93"/>
    </row>
    <row r="27" spans="1:4" ht="24.75" customHeight="1" thickBot="1">
      <c r="A27" s="19"/>
      <c r="B27" s="103" t="s">
        <v>79</v>
      </c>
      <c r="C27" s="44" t="s">
        <v>112</v>
      </c>
      <c r="D27" s="116"/>
    </row>
    <row r="28" spans="1:4" ht="24.75" customHeight="1" thickBot="1">
      <c r="A28" s="19"/>
      <c r="B28" s="101" t="s">
        <v>80</v>
      </c>
      <c r="C28" s="45" t="s">
        <v>113</v>
      </c>
      <c r="D28" s="36"/>
    </row>
    <row r="29" spans="1:4" ht="13.5" customHeight="1" thickBot="1">
      <c r="A29" s="19"/>
      <c r="B29" s="108"/>
      <c r="C29" s="17"/>
      <c r="D29" s="91"/>
    </row>
    <row r="30" spans="1:4" ht="24.75" customHeight="1" thickBot="1">
      <c r="A30" s="19"/>
      <c r="B30" s="105" t="s">
        <v>73</v>
      </c>
      <c r="C30" s="42" t="s">
        <v>103</v>
      </c>
      <c r="D30" s="36"/>
    </row>
    <row r="31" spans="1:4" ht="24.75" customHeight="1">
      <c r="A31" s="19"/>
      <c r="B31" s="98" t="s">
        <v>69</v>
      </c>
      <c r="C31" s="77" t="s">
        <v>86</v>
      </c>
      <c r="D31" s="92"/>
    </row>
    <row r="32" spans="1:4" ht="24.75" customHeight="1">
      <c r="A32" s="19"/>
      <c r="B32" s="106" t="s">
        <v>70</v>
      </c>
      <c r="C32" s="78" t="s">
        <v>5</v>
      </c>
      <c r="D32" s="93"/>
    </row>
    <row r="33" spans="1:4" ht="24.75" customHeight="1" thickBot="1">
      <c r="A33" s="19"/>
      <c r="B33" s="100" t="s">
        <v>71</v>
      </c>
      <c r="C33" s="79" t="s">
        <v>6</v>
      </c>
      <c r="D33" s="94"/>
    </row>
    <row r="34" spans="1:4" ht="24.75" customHeight="1" thickBot="1">
      <c r="A34" s="19"/>
      <c r="B34" s="101" t="s">
        <v>72</v>
      </c>
      <c r="C34" s="42" t="s">
        <v>114</v>
      </c>
      <c r="D34" s="30"/>
    </row>
    <row r="35" spans="1:4" s="18" customFormat="1" ht="20.25" customHeight="1">
      <c r="A35" s="19"/>
      <c r="B35" s="49" t="s">
        <v>27</v>
      </c>
      <c r="C35" s="49" t="s">
        <v>124</v>
      </c>
      <c r="D35" s="3"/>
    </row>
    <row r="36" spans="2:4" s="18" customFormat="1" ht="24.75" customHeight="1">
      <c r="B36" s="96" t="s">
        <v>28</v>
      </c>
      <c r="C36" s="80" t="s">
        <v>38</v>
      </c>
      <c r="D36" s="3"/>
    </row>
    <row r="37" spans="2:3" s="18" customFormat="1" ht="12.75">
      <c r="B37" s="49" t="s">
        <v>29</v>
      </c>
      <c r="C37" s="49" t="s">
        <v>30</v>
      </c>
    </row>
    <row r="38" s="18" customFormat="1" ht="12.75"/>
    <row r="39" s="18" customFormat="1" ht="12.75"/>
    <row r="40" spans="3:4" s="18" customFormat="1" ht="19.5" customHeight="1">
      <c r="C40" s="119" t="s">
        <v>31</v>
      </c>
      <c r="D40" s="119"/>
    </row>
    <row r="41" spans="3:4" s="18" customFormat="1" ht="24" customHeight="1">
      <c r="C41" s="51"/>
      <c r="D41" s="6"/>
    </row>
    <row r="42" spans="3:4" s="18" customFormat="1" ht="15">
      <c r="C42" s="51"/>
      <c r="D42" s="6"/>
    </row>
    <row r="43" spans="3:4" s="18" customFormat="1" ht="14.25">
      <c r="C43" s="50" t="s">
        <v>2</v>
      </c>
      <c r="D43" s="6"/>
    </row>
    <row r="44" ht="12.75">
      <c r="A44" s="18"/>
    </row>
    <row r="45" ht="12.75">
      <c r="A45" s="18"/>
    </row>
    <row r="49" ht="12.75">
      <c r="C49" s="35"/>
    </row>
  </sheetData>
  <sheetProtection/>
  <mergeCells count="6">
    <mergeCell ref="C40:D40"/>
    <mergeCell ref="B3:D3"/>
    <mergeCell ref="B5:D5"/>
    <mergeCell ref="B9:D9"/>
    <mergeCell ref="B8:D8"/>
    <mergeCell ref="B6:D6"/>
  </mergeCells>
  <printOptions/>
  <pageMargins left="0.59" right="0.1968503937007874" top="0.15748031496062992" bottom="0.35433070866141736" header="0.11811023622047245" footer="0.1968503937007874"/>
  <pageSetup fitToHeight="1" fitToWidth="1" horizontalDpi="300" verticalDpi="300" orientation="portrait" paperSize="9" scale="85" r:id="rId2"/>
  <headerFooter alignWithMargins="0">
    <oddFooter>&amp;C&amp;9Σελίδα 3 απο 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Zeros="0" zoomScalePageLayoutView="0" workbookViewId="0" topLeftCell="A1">
      <selection activeCell="D39" sqref="D39"/>
    </sheetView>
  </sheetViews>
  <sheetFormatPr defaultColWidth="8.8515625" defaultRowHeight="12.75"/>
  <cols>
    <col min="1" max="2" width="3.7109375" style="20" customWidth="1"/>
    <col min="3" max="3" width="90.7109375" style="18" customWidth="1"/>
    <col min="4" max="4" width="21.00390625" style="18" customWidth="1"/>
    <col min="5" max="16384" width="8.8515625" style="20" customWidth="1"/>
  </cols>
  <sheetData>
    <row r="1" spans="2:5" ht="39" customHeight="1">
      <c r="B1" s="117"/>
      <c r="C1" s="117" t="s">
        <v>88</v>
      </c>
      <c r="D1" s="117"/>
      <c r="E1" s="117"/>
    </row>
    <row r="2" spans="1:4" ht="19.5">
      <c r="A2" s="1"/>
      <c r="B2" s="1"/>
      <c r="C2" s="2"/>
      <c r="D2" s="66" t="s">
        <v>32</v>
      </c>
    </row>
    <row r="3" spans="2:4" ht="25.5" customHeight="1">
      <c r="B3" s="120" t="s">
        <v>37</v>
      </c>
      <c r="C3" s="120"/>
      <c r="D3" s="120"/>
    </row>
    <row r="4" spans="1:4" s="33" customFormat="1" ht="15.75">
      <c r="A4" s="18"/>
      <c r="B4" s="34"/>
      <c r="C4" s="1"/>
      <c r="D4" s="1"/>
    </row>
    <row r="5" spans="1:4" s="33" customFormat="1" ht="19.5">
      <c r="A5" s="18"/>
      <c r="B5" s="121" t="s">
        <v>16</v>
      </c>
      <c r="C5" s="121"/>
      <c r="D5" s="121"/>
    </row>
    <row r="6" spans="1:4" s="33" customFormat="1" ht="19.5">
      <c r="A6" s="18"/>
      <c r="B6" s="121" t="s">
        <v>14</v>
      </c>
      <c r="C6" s="121"/>
      <c r="D6" s="121"/>
    </row>
    <row r="7" spans="1:4" s="33" customFormat="1" ht="15.75">
      <c r="A7" s="18"/>
      <c r="C7" s="1"/>
      <c r="D7" s="1"/>
    </row>
    <row r="8" spans="3:4" s="18" customFormat="1" ht="20.25">
      <c r="C8" s="123" t="s">
        <v>76</v>
      </c>
      <c r="D8" s="123"/>
    </row>
    <row r="9" spans="1:4" s="33" customFormat="1" ht="15.75">
      <c r="A9" s="18"/>
      <c r="B9" s="122" t="s">
        <v>21</v>
      </c>
      <c r="C9" s="122"/>
      <c r="D9" s="122"/>
    </row>
    <row r="10" spans="3:4" s="19" customFormat="1" ht="21" customHeight="1">
      <c r="C10" s="3"/>
      <c r="D10" s="5"/>
    </row>
    <row r="11" spans="2:4" s="19" customFormat="1" ht="19.5" customHeight="1" thickBot="1">
      <c r="B11" s="28" t="s">
        <v>18</v>
      </c>
      <c r="D11" s="5"/>
    </row>
    <row r="12" spans="2:4" s="19" customFormat="1" ht="24.75" customHeight="1">
      <c r="B12" s="98" t="s">
        <v>52</v>
      </c>
      <c r="C12" s="37" t="s">
        <v>9</v>
      </c>
      <c r="D12" s="84">
        <f>800/D13</f>
        <v>800</v>
      </c>
    </row>
    <row r="13" spans="2:4" s="19" customFormat="1" ht="24.75" customHeight="1">
      <c r="B13" s="99" t="s">
        <v>53</v>
      </c>
      <c r="C13" s="38" t="s">
        <v>8</v>
      </c>
      <c r="D13" s="85">
        <v>1</v>
      </c>
    </row>
    <row r="14" spans="2:4" s="19" customFormat="1" ht="24.75" customHeight="1">
      <c r="B14" s="99" t="s">
        <v>54</v>
      </c>
      <c r="C14" s="38" t="s">
        <v>89</v>
      </c>
      <c r="D14" s="85">
        <f>ROUND(4*(365/7/12)*3*D13,2)</f>
        <v>52.14</v>
      </c>
    </row>
    <row r="15" spans="2:4" s="19" customFormat="1" ht="24.75" customHeight="1">
      <c r="B15" s="99" t="s">
        <v>55</v>
      </c>
      <c r="C15" s="38" t="s">
        <v>39</v>
      </c>
      <c r="D15" s="86"/>
    </row>
    <row r="16" spans="2:4" s="19" customFormat="1" ht="24.75" customHeight="1" thickBot="1">
      <c r="B16" s="99" t="s">
        <v>56</v>
      </c>
      <c r="C16" s="38" t="s">
        <v>90</v>
      </c>
      <c r="D16" s="29"/>
    </row>
    <row r="17" spans="2:4" s="19" customFormat="1" ht="24.75" customHeight="1">
      <c r="B17" s="99" t="s">
        <v>57</v>
      </c>
      <c r="C17" s="39" t="s">
        <v>91</v>
      </c>
      <c r="D17" s="58"/>
    </row>
    <row r="18" spans="2:4" s="19" customFormat="1" ht="24.75" customHeight="1">
      <c r="B18" s="99" t="s">
        <v>58</v>
      </c>
      <c r="C18" s="39" t="s">
        <v>115</v>
      </c>
      <c r="D18" s="47"/>
    </row>
    <row r="19" spans="2:4" s="19" customFormat="1" ht="24.75" customHeight="1" thickBot="1">
      <c r="B19" s="99" t="s">
        <v>59</v>
      </c>
      <c r="C19" s="39" t="s">
        <v>106</v>
      </c>
      <c r="D19" s="29"/>
    </row>
    <row r="20" spans="1:4" s="33" customFormat="1" ht="27.75" customHeight="1">
      <c r="A20" s="19"/>
      <c r="B20" s="99" t="s">
        <v>60</v>
      </c>
      <c r="C20" s="40" t="s">
        <v>107</v>
      </c>
      <c r="D20" s="57"/>
    </row>
    <row r="21" spans="2:4" s="19" customFormat="1" ht="24.75" customHeight="1" thickBot="1">
      <c r="B21" s="100" t="s">
        <v>61</v>
      </c>
      <c r="C21" s="41" t="s">
        <v>95</v>
      </c>
      <c r="D21" s="29"/>
    </row>
    <row r="22" spans="2:4" s="19" customFormat="1" ht="24.75" customHeight="1" thickBot="1">
      <c r="B22" s="101" t="s">
        <v>62</v>
      </c>
      <c r="C22" s="42" t="s">
        <v>96</v>
      </c>
      <c r="D22" s="10"/>
    </row>
    <row r="23" spans="2:4" s="19" customFormat="1" ht="24.75" customHeight="1">
      <c r="B23" s="98" t="s">
        <v>81</v>
      </c>
      <c r="C23" s="77" t="s">
        <v>86</v>
      </c>
      <c r="D23" s="54"/>
    </row>
    <row r="24" spans="2:4" s="19" customFormat="1" ht="24.75" customHeight="1">
      <c r="B24" s="99" t="s">
        <v>82</v>
      </c>
      <c r="C24" s="78" t="s">
        <v>5</v>
      </c>
      <c r="D24" s="48"/>
    </row>
    <row r="25" spans="2:4" s="19" customFormat="1" ht="24.75" customHeight="1" thickBot="1">
      <c r="B25" s="109" t="s">
        <v>83</v>
      </c>
      <c r="C25" s="79" t="s">
        <v>6</v>
      </c>
      <c r="D25" s="55"/>
    </row>
    <row r="26" spans="2:4" s="19" customFormat="1" ht="24.75" customHeight="1" thickBot="1">
      <c r="B26" s="101" t="s">
        <v>84</v>
      </c>
      <c r="C26" s="42" t="s">
        <v>114</v>
      </c>
      <c r="D26" s="30"/>
    </row>
    <row r="27" spans="1:4" s="18" customFormat="1" ht="20.25" customHeight="1">
      <c r="A27" s="19"/>
      <c r="B27" s="49" t="s">
        <v>27</v>
      </c>
      <c r="C27" s="49" t="s">
        <v>124</v>
      </c>
      <c r="D27" s="3"/>
    </row>
    <row r="28" spans="1:4" s="18" customFormat="1" ht="24" customHeight="1">
      <c r="A28" s="19"/>
      <c r="B28" s="96" t="s">
        <v>28</v>
      </c>
      <c r="C28" s="80" t="s">
        <v>38</v>
      </c>
      <c r="D28" s="3"/>
    </row>
    <row r="29" spans="1:3" s="18" customFormat="1" ht="12.75">
      <c r="A29" s="19"/>
      <c r="B29" s="49" t="s">
        <v>29</v>
      </c>
      <c r="C29" s="49" t="s">
        <v>30</v>
      </c>
    </row>
    <row r="30" s="18" customFormat="1" ht="12.75">
      <c r="A30" s="19"/>
    </row>
    <row r="31" s="18" customFormat="1" ht="12.75">
      <c r="A31" s="19"/>
    </row>
    <row r="32" spans="1:4" s="18" customFormat="1" ht="19.5" customHeight="1">
      <c r="A32" s="19"/>
      <c r="C32" s="119" t="s">
        <v>31</v>
      </c>
      <c r="D32" s="119"/>
    </row>
    <row r="33" spans="1:4" s="18" customFormat="1" ht="24" customHeight="1">
      <c r="A33" s="19"/>
      <c r="C33" s="51"/>
      <c r="D33" s="6"/>
    </row>
    <row r="34" spans="1:4" s="18" customFormat="1" ht="15">
      <c r="A34" s="19"/>
      <c r="C34" s="51"/>
      <c r="D34" s="6"/>
    </row>
    <row r="35" spans="1:4" s="18" customFormat="1" ht="14.25">
      <c r="A35" s="19"/>
      <c r="C35" s="50" t="s">
        <v>2</v>
      </c>
      <c r="D35" s="6"/>
    </row>
    <row r="36" s="18" customFormat="1" ht="12.75"/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</sheetData>
  <sheetProtection/>
  <mergeCells count="6">
    <mergeCell ref="C32:D32"/>
    <mergeCell ref="B3:D3"/>
    <mergeCell ref="B5:D5"/>
    <mergeCell ref="B6:D6"/>
    <mergeCell ref="B9:D9"/>
    <mergeCell ref="C8:D8"/>
  </mergeCells>
  <printOptions/>
  <pageMargins left="0.31496062992125984" right="0.1968503937007874" top="0.15748031496062992" bottom="0.35433070866141736" header="0.11811023622047245" footer="0.1968503937007874"/>
  <pageSetup fitToHeight="1" fitToWidth="1" horizontalDpi="300" verticalDpi="300" orientation="portrait" paperSize="9" scale="87" r:id="rId2"/>
  <headerFooter alignWithMargins="0">
    <oddFooter>&amp;C&amp;9Σελίδα 4 από 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Zeros="0" zoomScalePageLayoutView="0" workbookViewId="0" topLeftCell="A1">
      <selection activeCell="D39" sqref="D39"/>
    </sheetView>
  </sheetViews>
  <sheetFormatPr defaultColWidth="8.8515625" defaultRowHeight="12.75"/>
  <cols>
    <col min="1" max="1" width="3.7109375" style="20" customWidth="1"/>
    <col min="2" max="2" width="3.7109375" style="33" customWidth="1"/>
    <col min="3" max="3" width="90.7109375" style="33" customWidth="1"/>
    <col min="4" max="4" width="22.7109375" style="33" customWidth="1"/>
    <col min="5" max="16384" width="8.8515625" style="33" customWidth="1"/>
  </cols>
  <sheetData>
    <row r="1" spans="2:5" s="20" customFormat="1" ht="39" customHeight="1">
      <c r="B1" s="117"/>
      <c r="C1" s="117" t="s">
        <v>88</v>
      </c>
      <c r="D1" s="117"/>
      <c r="E1" s="117"/>
    </row>
    <row r="2" spans="1:4" ht="19.5">
      <c r="A2" s="1"/>
      <c r="B2" s="1"/>
      <c r="C2" s="2"/>
      <c r="D2" s="66" t="s">
        <v>32</v>
      </c>
    </row>
    <row r="3" spans="2:4" s="20" customFormat="1" ht="25.5" customHeight="1">
      <c r="B3" s="120" t="s">
        <v>37</v>
      </c>
      <c r="C3" s="120"/>
      <c r="D3" s="120"/>
    </row>
    <row r="4" spans="1:4" ht="15.75">
      <c r="A4" s="18"/>
      <c r="B4" s="34"/>
      <c r="C4" s="1"/>
      <c r="D4" s="1"/>
    </row>
    <row r="5" spans="1:4" ht="19.5">
      <c r="A5" s="18"/>
      <c r="B5" s="121" t="s">
        <v>16</v>
      </c>
      <c r="C5" s="121"/>
      <c r="D5" s="121"/>
    </row>
    <row r="6" spans="1:4" ht="19.5">
      <c r="A6" s="18"/>
      <c r="B6" s="121" t="s">
        <v>14</v>
      </c>
      <c r="C6" s="121"/>
      <c r="D6" s="121"/>
    </row>
    <row r="7" spans="1:4" ht="15.75">
      <c r="A7" s="18"/>
      <c r="C7" s="1"/>
      <c r="D7" s="1"/>
    </row>
    <row r="8" spans="1:4" ht="20.25">
      <c r="A8" s="18"/>
      <c r="C8" s="123" t="s">
        <v>77</v>
      </c>
      <c r="D8" s="123"/>
    </row>
    <row r="9" spans="1:4" ht="15.75">
      <c r="A9" s="18"/>
      <c r="B9" s="122" t="s">
        <v>20</v>
      </c>
      <c r="C9" s="122"/>
      <c r="D9" s="122"/>
    </row>
    <row r="10" spans="1:4" ht="21" customHeight="1">
      <c r="A10" s="19"/>
      <c r="C10" s="3"/>
      <c r="D10" s="5"/>
    </row>
    <row r="11" spans="1:4" ht="19.5" customHeight="1" thickBot="1">
      <c r="A11" s="19"/>
      <c r="B11" s="28" t="s">
        <v>19</v>
      </c>
      <c r="D11" s="5"/>
    </row>
    <row r="12" spans="1:4" ht="24.75" customHeight="1">
      <c r="A12" s="19"/>
      <c r="B12" s="98" t="s">
        <v>52</v>
      </c>
      <c r="C12" s="37" t="s">
        <v>9</v>
      </c>
      <c r="D12" s="84">
        <f>8000/D13</f>
        <v>8000</v>
      </c>
    </row>
    <row r="13" spans="1:4" ht="24.75" customHeight="1">
      <c r="A13" s="19"/>
      <c r="B13" s="99" t="s">
        <v>53</v>
      </c>
      <c r="C13" s="38" t="s">
        <v>8</v>
      </c>
      <c r="D13" s="85">
        <v>1</v>
      </c>
    </row>
    <row r="14" spans="1:4" ht="24.75" customHeight="1">
      <c r="A14" s="19"/>
      <c r="B14" s="99" t="s">
        <v>54</v>
      </c>
      <c r="C14" s="38" t="s">
        <v>105</v>
      </c>
      <c r="D14" s="85">
        <f>ROUND(3*(365/7/12)*1*D13,2)</f>
        <v>13.04</v>
      </c>
    </row>
    <row r="15" spans="1:4" ht="24.75" customHeight="1">
      <c r="A15" s="19"/>
      <c r="B15" s="99" t="s">
        <v>55</v>
      </c>
      <c r="C15" s="38" t="s">
        <v>39</v>
      </c>
      <c r="D15" s="86"/>
    </row>
    <row r="16" spans="1:4" ht="24.75" customHeight="1" thickBot="1">
      <c r="A16" s="19"/>
      <c r="B16" s="99" t="s">
        <v>56</v>
      </c>
      <c r="C16" s="38" t="s">
        <v>90</v>
      </c>
      <c r="D16" s="29"/>
    </row>
    <row r="17" spans="1:4" ht="24.75" customHeight="1">
      <c r="A17" s="19"/>
      <c r="B17" s="99" t="s">
        <v>57</v>
      </c>
      <c r="C17" s="39" t="s">
        <v>117</v>
      </c>
      <c r="D17" s="58"/>
    </row>
    <row r="18" spans="1:4" ht="24.75" customHeight="1">
      <c r="A18" s="19"/>
      <c r="B18" s="99" t="s">
        <v>58</v>
      </c>
      <c r="C18" s="39" t="s">
        <v>92</v>
      </c>
      <c r="D18" s="47"/>
    </row>
    <row r="19" spans="1:4" ht="24.75" customHeight="1" thickBot="1">
      <c r="A19" s="19"/>
      <c r="B19" s="99" t="s">
        <v>59</v>
      </c>
      <c r="C19" s="39" t="s">
        <v>106</v>
      </c>
      <c r="D19" s="29"/>
    </row>
    <row r="20" spans="1:4" ht="27.75" customHeight="1">
      <c r="A20" s="19"/>
      <c r="B20" s="99" t="s">
        <v>60</v>
      </c>
      <c r="C20" s="40" t="s">
        <v>94</v>
      </c>
      <c r="D20" s="57"/>
    </row>
    <row r="21" spans="1:4" ht="24.75" customHeight="1" thickBot="1">
      <c r="A21" s="19"/>
      <c r="B21" s="100" t="s">
        <v>61</v>
      </c>
      <c r="C21" s="41" t="s">
        <v>95</v>
      </c>
      <c r="D21" s="29"/>
    </row>
    <row r="22" spans="1:4" ht="24.75" customHeight="1" thickBot="1">
      <c r="A22" s="19"/>
      <c r="B22" s="101" t="s">
        <v>62</v>
      </c>
      <c r="C22" s="42" t="s">
        <v>118</v>
      </c>
      <c r="D22" s="10"/>
    </row>
    <row r="23" spans="1:4" ht="24.75" customHeight="1">
      <c r="A23" s="19"/>
      <c r="B23" s="98" t="s">
        <v>81</v>
      </c>
      <c r="C23" s="77" t="s">
        <v>86</v>
      </c>
      <c r="D23" s="54"/>
    </row>
    <row r="24" spans="1:4" ht="24.75" customHeight="1">
      <c r="A24" s="19"/>
      <c r="B24" s="99" t="s">
        <v>82</v>
      </c>
      <c r="C24" s="78" t="s">
        <v>5</v>
      </c>
      <c r="D24" s="48"/>
    </row>
    <row r="25" spans="1:4" ht="24.75" customHeight="1" thickBot="1">
      <c r="A25" s="19"/>
      <c r="B25" s="109" t="s">
        <v>83</v>
      </c>
      <c r="C25" s="79" t="s">
        <v>6</v>
      </c>
      <c r="D25" s="55"/>
    </row>
    <row r="26" spans="1:4" ht="24.75" customHeight="1" thickBot="1">
      <c r="A26" s="19"/>
      <c r="B26" s="101" t="s">
        <v>84</v>
      </c>
      <c r="C26" s="42" t="s">
        <v>104</v>
      </c>
      <c r="D26" s="30"/>
    </row>
    <row r="27" spans="1:4" s="18" customFormat="1" ht="20.25" customHeight="1">
      <c r="A27" s="19"/>
      <c r="B27" s="49" t="s">
        <v>27</v>
      </c>
      <c r="C27" s="49" t="s">
        <v>124</v>
      </c>
      <c r="D27" s="3"/>
    </row>
    <row r="28" spans="1:4" s="18" customFormat="1" ht="25.5" customHeight="1">
      <c r="A28" s="19"/>
      <c r="B28" s="96" t="s">
        <v>28</v>
      </c>
      <c r="C28" s="80" t="s">
        <v>38</v>
      </c>
      <c r="D28" s="3"/>
    </row>
    <row r="29" spans="1:3" s="18" customFormat="1" ht="12.75">
      <c r="A29" s="19"/>
      <c r="B29" s="49" t="s">
        <v>29</v>
      </c>
      <c r="C29" s="49" t="s">
        <v>30</v>
      </c>
    </row>
    <row r="30" s="18" customFormat="1" ht="12.75">
      <c r="A30" s="19"/>
    </row>
    <row r="31" s="18" customFormat="1" ht="12.75">
      <c r="A31" s="19"/>
    </row>
    <row r="32" spans="1:4" s="18" customFormat="1" ht="19.5" customHeight="1">
      <c r="A32" s="19"/>
      <c r="C32" s="119" t="s">
        <v>31</v>
      </c>
      <c r="D32" s="119"/>
    </row>
    <row r="33" spans="1:4" s="18" customFormat="1" ht="24" customHeight="1">
      <c r="A33" s="19"/>
      <c r="C33" s="51"/>
      <c r="D33" s="6"/>
    </row>
    <row r="34" spans="1:4" s="18" customFormat="1" ht="15">
      <c r="A34" s="19"/>
      <c r="C34" s="51"/>
      <c r="D34" s="6"/>
    </row>
    <row r="35" spans="1:4" s="18" customFormat="1" ht="14.25">
      <c r="A35" s="19"/>
      <c r="C35" s="50" t="s">
        <v>2</v>
      </c>
      <c r="D35" s="6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</sheetData>
  <sheetProtection/>
  <mergeCells count="6">
    <mergeCell ref="C32:D32"/>
    <mergeCell ref="B3:D3"/>
    <mergeCell ref="B5:D5"/>
    <mergeCell ref="B6:D6"/>
    <mergeCell ref="B9:D9"/>
    <mergeCell ref="C8:D8"/>
  </mergeCells>
  <printOptions/>
  <pageMargins left="0.31496062992125984" right="0.1968503937007874" top="0.15748031496062992" bottom="0.35433070866141736" header="0.11811023622047245" footer="0.1968503937007874"/>
  <pageSetup fitToHeight="1" fitToWidth="1" horizontalDpi="300" verticalDpi="300" orientation="portrait" paperSize="9" scale="86" r:id="rId2"/>
  <headerFooter alignWithMargins="0">
    <oddFooter>&amp;C&amp;9Σελίδα 5 από 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Zeros="0" zoomScalePageLayoutView="0" workbookViewId="0" topLeftCell="A1">
      <selection activeCell="D39" sqref="D39"/>
    </sheetView>
  </sheetViews>
  <sheetFormatPr defaultColWidth="8.8515625" defaultRowHeight="12.75"/>
  <cols>
    <col min="1" max="1" width="3.7109375" style="20" customWidth="1"/>
    <col min="2" max="2" width="3.7109375" style="33" customWidth="1"/>
    <col min="3" max="3" width="90.7109375" style="33" customWidth="1"/>
    <col min="4" max="4" width="22.7109375" style="33" customWidth="1"/>
    <col min="5" max="16384" width="8.8515625" style="33" customWidth="1"/>
  </cols>
  <sheetData>
    <row r="1" spans="2:5" s="20" customFormat="1" ht="39" customHeight="1">
      <c r="B1" s="117"/>
      <c r="C1" s="117" t="s">
        <v>88</v>
      </c>
      <c r="D1" s="117"/>
      <c r="E1" s="117"/>
    </row>
    <row r="2" spans="1:4" ht="19.5">
      <c r="A2" s="1"/>
      <c r="B2" s="1"/>
      <c r="C2" s="2"/>
      <c r="D2" s="66" t="s">
        <v>32</v>
      </c>
    </row>
    <row r="3" spans="2:4" s="20" customFormat="1" ht="25.5" customHeight="1">
      <c r="B3" s="120" t="s">
        <v>37</v>
      </c>
      <c r="C3" s="120"/>
      <c r="D3" s="120"/>
    </row>
    <row r="4" spans="1:4" ht="15.75">
      <c r="A4" s="18"/>
      <c r="B4" s="34"/>
      <c r="C4" s="1"/>
      <c r="D4" s="1"/>
    </row>
    <row r="5" spans="1:4" ht="19.5">
      <c r="A5" s="18"/>
      <c r="B5" s="121" t="s">
        <v>16</v>
      </c>
      <c r="C5" s="121"/>
      <c r="D5" s="121"/>
    </row>
    <row r="6" spans="1:4" ht="19.5">
      <c r="A6" s="18"/>
      <c r="B6" s="121" t="s">
        <v>14</v>
      </c>
      <c r="C6" s="121"/>
      <c r="D6" s="121"/>
    </row>
    <row r="7" spans="1:4" ht="15.75">
      <c r="A7" s="18"/>
      <c r="C7" s="1"/>
      <c r="D7" s="1"/>
    </row>
    <row r="8" spans="1:4" ht="20.25">
      <c r="A8" s="18"/>
      <c r="C8" s="123" t="s">
        <v>50</v>
      </c>
      <c r="D8" s="123"/>
    </row>
    <row r="9" spans="1:4" ht="15.75">
      <c r="A9" s="18"/>
      <c r="B9" s="122" t="s">
        <v>23</v>
      </c>
      <c r="C9" s="122"/>
      <c r="D9" s="122"/>
    </row>
    <row r="10" spans="1:4" ht="21" customHeight="1">
      <c r="A10" s="19"/>
      <c r="C10" s="3"/>
      <c r="D10" s="5"/>
    </row>
    <row r="11" spans="1:4" ht="19.5" customHeight="1" thickBot="1">
      <c r="A11" s="19"/>
      <c r="B11" s="28" t="s">
        <v>24</v>
      </c>
      <c r="D11" s="5"/>
    </row>
    <row r="12" spans="1:4" ht="24.75" customHeight="1">
      <c r="A12" s="19"/>
      <c r="B12" s="98" t="s">
        <v>52</v>
      </c>
      <c r="C12" s="37" t="s">
        <v>9</v>
      </c>
      <c r="D12" s="95">
        <f>60/D13</f>
        <v>60</v>
      </c>
    </row>
    <row r="13" spans="1:4" ht="24.75" customHeight="1">
      <c r="A13" s="19"/>
      <c r="B13" s="99" t="s">
        <v>53</v>
      </c>
      <c r="C13" s="38" t="s">
        <v>8</v>
      </c>
      <c r="D13" s="85">
        <v>1</v>
      </c>
    </row>
    <row r="14" spans="1:4" ht="24.75" customHeight="1">
      <c r="A14" s="19"/>
      <c r="B14" s="99" t="s">
        <v>54</v>
      </c>
      <c r="C14" s="38" t="s">
        <v>89</v>
      </c>
      <c r="D14" s="85">
        <f>1*(365/7/12)*1*D13</f>
        <v>4.345238095238096</v>
      </c>
    </row>
    <row r="15" spans="1:4" ht="24.75" customHeight="1">
      <c r="A15" s="19"/>
      <c r="B15" s="99" t="s">
        <v>55</v>
      </c>
      <c r="C15" s="38" t="s">
        <v>39</v>
      </c>
      <c r="D15" s="86"/>
    </row>
    <row r="16" spans="1:4" ht="24.75" customHeight="1" thickBot="1">
      <c r="A16" s="19"/>
      <c r="B16" s="99" t="s">
        <v>56</v>
      </c>
      <c r="C16" s="38" t="s">
        <v>119</v>
      </c>
      <c r="D16" s="29"/>
    </row>
    <row r="17" spans="1:4" ht="24.75" customHeight="1">
      <c r="A17" s="19"/>
      <c r="B17" s="99" t="s">
        <v>57</v>
      </c>
      <c r="C17" s="39" t="s">
        <v>91</v>
      </c>
      <c r="D17" s="58"/>
    </row>
    <row r="18" spans="1:4" ht="24.75" customHeight="1">
      <c r="A18" s="19"/>
      <c r="B18" s="99" t="s">
        <v>58</v>
      </c>
      <c r="C18" s="39" t="s">
        <v>115</v>
      </c>
      <c r="D18" s="47"/>
    </row>
    <row r="19" spans="1:4" ht="24.75" customHeight="1" thickBot="1">
      <c r="A19" s="19"/>
      <c r="B19" s="99" t="s">
        <v>59</v>
      </c>
      <c r="C19" s="39" t="s">
        <v>93</v>
      </c>
      <c r="D19" s="29"/>
    </row>
    <row r="20" spans="1:4" ht="28.5" customHeight="1">
      <c r="A20" s="19"/>
      <c r="B20" s="99" t="s">
        <v>60</v>
      </c>
      <c r="C20" s="40" t="s">
        <v>94</v>
      </c>
      <c r="D20" s="57"/>
    </row>
    <row r="21" spans="1:4" ht="24.75" customHeight="1" thickBot="1">
      <c r="A21" s="19"/>
      <c r="B21" s="100" t="s">
        <v>61</v>
      </c>
      <c r="C21" s="41" t="s">
        <v>108</v>
      </c>
      <c r="D21" s="29"/>
    </row>
    <row r="22" spans="1:4" ht="24.75" customHeight="1" thickBot="1">
      <c r="A22" s="19"/>
      <c r="B22" s="101" t="s">
        <v>62</v>
      </c>
      <c r="C22" s="42" t="s">
        <v>120</v>
      </c>
      <c r="D22" s="10"/>
    </row>
    <row r="23" spans="2:4" s="19" customFormat="1" ht="19.5" customHeight="1" thickBot="1">
      <c r="B23" s="102" t="s">
        <v>25</v>
      </c>
      <c r="C23" s="26"/>
      <c r="D23" s="27"/>
    </row>
    <row r="24" spans="1:4" ht="24.75" customHeight="1" thickBot="1">
      <c r="A24" s="19"/>
      <c r="B24" s="110" t="s">
        <v>63</v>
      </c>
      <c r="C24" s="97" t="s">
        <v>121</v>
      </c>
      <c r="D24" s="55"/>
    </row>
    <row r="25" spans="2:4" s="19" customFormat="1" ht="13.5" customHeight="1" thickBot="1">
      <c r="B25" s="104"/>
      <c r="C25" s="17"/>
      <c r="D25" s="25"/>
    </row>
    <row r="26" spans="2:4" s="19" customFormat="1" ht="24.75" customHeight="1" thickBot="1">
      <c r="B26" s="105" t="s">
        <v>73</v>
      </c>
      <c r="C26" s="42" t="s">
        <v>103</v>
      </c>
      <c r="D26" s="30"/>
    </row>
    <row r="27" spans="1:4" ht="24.75" customHeight="1">
      <c r="A27" s="19"/>
      <c r="B27" s="98" t="s">
        <v>69</v>
      </c>
      <c r="C27" s="77" t="s">
        <v>86</v>
      </c>
      <c r="D27" s="54"/>
    </row>
    <row r="28" spans="1:4" ht="24.75" customHeight="1">
      <c r="A28" s="19"/>
      <c r="B28" s="106" t="s">
        <v>70</v>
      </c>
      <c r="C28" s="78" t="s">
        <v>5</v>
      </c>
      <c r="D28" s="48"/>
    </row>
    <row r="29" spans="1:4" ht="24.75" customHeight="1" thickBot="1">
      <c r="A29" s="19"/>
      <c r="B29" s="100" t="s">
        <v>71</v>
      </c>
      <c r="C29" s="79" t="s">
        <v>6</v>
      </c>
      <c r="D29" s="55"/>
    </row>
    <row r="30" spans="1:4" ht="24.75" customHeight="1" thickBot="1">
      <c r="A30" s="19"/>
      <c r="B30" s="101" t="s">
        <v>72</v>
      </c>
      <c r="C30" s="42" t="s">
        <v>104</v>
      </c>
      <c r="D30" s="30"/>
    </row>
    <row r="31" spans="1:4" s="18" customFormat="1" ht="20.25" customHeight="1">
      <c r="A31" s="19"/>
      <c r="B31" s="49" t="s">
        <v>27</v>
      </c>
      <c r="C31" s="49" t="s">
        <v>124</v>
      </c>
      <c r="D31" s="3"/>
    </row>
    <row r="32" spans="1:4" s="18" customFormat="1" ht="24" customHeight="1">
      <c r="A32" s="19"/>
      <c r="B32" s="96" t="s">
        <v>28</v>
      </c>
      <c r="C32" s="80" t="s">
        <v>38</v>
      </c>
      <c r="D32" s="3"/>
    </row>
    <row r="33" spans="1:3" s="18" customFormat="1" ht="12.75">
      <c r="A33" s="19"/>
      <c r="B33" s="49" t="s">
        <v>29</v>
      </c>
      <c r="C33" s="49" t="s">
        <v>30</v>
      </c>
    </row>
    <row r="34" s="18" customFormat="1" ht="12.75">
      <c r="A34" s="19"/>
    </row>
    <row r="35" s="18" customFormat="1" ht="12.75">
      <c r="A35" s="19"/>
    </row>
    <row r="36" spans="3:4" s="18" customFormat="1" ht="19.5" customHeight="1">
      <c r="C36" s="119" t="s">
        <v>31</v>
      </c>
      <c r="D36" s="119"/>
    </row>
    <row r="37" spans="3:4" s="18" customFormat="1" ht="24" customHeight="1">
      <c r="C37" s="51"/>
      <c r="D37" s="6"/>
    </row>
    <row r="38" spans="3:4" s="18" customFormat="1" ht="15">
      <c r="C38" s="51"/>
      <c r="D38" s="6"/>
    </row>
    <row r="39" spans="3:4" s="18" customFormat="1" ht="14.25">
      <c r="C39" s="50" t="s">
        <v>2</v>
      </c>
      <c r="D39" s="6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</sheetData>
  <sheetProtection/>
  <mergeCells count="6">
    <mergeCell ref="C36:D36"/>
    <mergeCell ref="B3:D3"/>
    <mergeCell ref="B5:D5"/>
    <mergeCell ref="B6:D6"/>
    <mergeCell ref="B9:D9"/>
    <mergeCell ref="C8:D8"/>
  </mergeCells>
  <printOptions/>
  <pageMargins left="0.31496062992125984" right="0.1968503937007874" top="0.15748031496062992" bottom="0.35433070866141736" header="0.11811023622047245" footer="0.1968503937007874"/>
  <pageSetup fitToHeight="1" fitToWidth="1" horizontalDpi="300" verticalDpi="300" orientation="portrait" paperSize="9" scale="86" r:id="rId2"/>
  <headerFooter alignWithMargins="0">
    <oddFooter>&amp;C&amp;9Σελίδα 6 από 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Zeros="0" zoomScalePageLayoutView="0" workbookViewId="0" topLeftCell="A1">
      <selection activeCell="D41" sqref="D41"/>
    </sheetView>
  </sheetViews>
  <sheetFormatPr defaultColWidth="8.8515625" defaultRowHeight="12.75"/>
  <cols>
    <col min="1" max="1" width="3.7109375" style="20" customWidth="1"/>
    <col min="2" max="2" width="3.7109375" style="33" customWidth="1"/>
    <col min="3" max="3" width="90.7109375" style="33" customWidth="1"/>
    <col min="4" max="4" width="22.7109375" style="33" customWidth="1"/>
    <col min="5" max="16384" width="8.8515625" style="33" customWidth="1"/>
  </cols>
  <sheetData>
    <row r="1" spans="2:5" s="20" customFormat="1" ht="39" customHeight="1">
      <c r="B1" s="117"/>
      <c r="C1" s="117" t="s">
        <v>88</v>
      </c>
      <c r="D1" s="117"/>
      <c r="E1" s="117"/>
    </row>
    <row r="2" spans="1:4" ht="19.5">
      <c r="A2" s="1"/>
      <c r="B2" s="1"/>
      <c r="C2" s="2"/>
      <c r="D2" s="66" t="s">
        <v>32</v>
      </c>
    </row>
    <row r="3" spans="2:4" ht="25.5" customHeight="1">
      <c r="B3" s="120" t="s">
        <v>37</v>
      </c>
      <c r="C3" s="120"/>
      <c r="D3" s="120"/>
    </row>
    <row r="4" spans="1:4" ht="15.75">
      <c r="A4" s="18"/>
      <c r="B4" s="34"/>
      <c r="C4" s="1"/>
      <c r="D4" s="1"/>
    </row>
    <row r="5" spans="1:4" ht="19.5">
      <c r="A5" s="18"/>
      <c r="B5" s="121" t="s">
        <v>16</v>
      </c>
      <c r="C5" s="121"/>
      <c r="D5" s="121"/>
    </row>
    <row r="6" spans="1:4" ht="19.5">
      <c r="A6" s="18"/>
      <c r="B6" s="121" t="s">
        <v>14</v>
      </c>
      <c r="C6" s="121"/>
      <c r="D6" s="121"/>
    </row>
    <row r="7" spans="1:4" ht="15.75">
      <c r="A7" s="18"/>
      <c r="C7" s="1"/>
      <c r="D7" s="1"/>
    </row>
    <row r="8" spans="1:4" ht="20.25">
      <c r="A8" s="18"/>
      <c r="C8" s="123" t="s">
        <v>51</v>
      </c>
      <c r="D8" s="123"/>
    </row>
    <row r="9" spans="1:4" ht="15.75">
      <c r="A9" s="18"/>
      <c r="B9" s="122" t="s">
        <v>85</v>
      </c>
      <c r="C9" s="122"/>
      <c r="D9" s="122"/>
    </row>
    <row r="10" spans="1:4" ht="21" customHeight="1">
      <c r="A10" s="19"/>
      <c r="C10" s="3"/>
      <c r="D10" s="5"/>
    </row>
    <row r="11" spans="1:4" ht="19.5" customHeight="1" thickBot="1">
      <c r="A11" s="19"/>
      <c r="B11" s="28" t="s">
        <v>47</v>
      </c>
      <c r="D11" s="5"/>
    </row>
    <row r="12" spans="1:4" ht="24.75" customHeight="1">
      <c r="A12" s="19"/>
      <c r="B12" s="98" t="s">
        <v>52</v>
      </c>
      <c r="C12" s="37" t="s">
        <v>9</v>
      </c>
      <c r="D12" s="95">
        <f>250/1</f>
        <v>250</v>
      </c>
    </row>
    <row r="13" spans="1:4" ht="24.75" customHeight="1">
      <c r="A13" s="19"/>
      <c r="B13" s="99" t="s">
        <v>53</v>
      </c>
      <c r="C13" s="38" t="s">
        <v>8</v>
      </c>
      <c r="D13" s="85">
        <v>1</v>
      </c>
    </row>
    <row r="14" spans="1:4" ht="24.75" customHeight="1">
      <c r="A14" s="19"/>
      <c r="B14" s="99" t="s">
        <v>54</v>
      </c>
      <c r="C14" s="38" t="s">
        <v>89</v>
      </c>
      <c r="D14" s="85">
        <f>ROUND(2*(365/7/12)*2*D13,2)</f>
        <v>17.38</v>
      </c>
    </row>
    <row r="15" spans="1:4" ht="24.75" customHeight="1">
      <c r="A15" s="19"/>
      <c r="B15" s="99" t="s">
        <v>55</v>
      </c>
      <c r="C15" s="38" t="s">
        <v>39</v>
      </c>
      <c r="D15" s="86"/>
    </row>
    <row r="16" spans="1:4" ht="24.75" customHeight="1" thickBot="1">
      <c r="A16" s="19"/>
      <c r="B16" s="99" t="s">
        <v>56</v>
      </c>
      <c r="C16" s="38" t="s">
        <v>90</v>
      </c>
      <c r="D16" s="29"/>
    </row>
    <row r="17" spans="1:4" ht="24.75" customHeight="1">
      <c r="A17" s="19"/>
      <c r="B17" s="99" t="s">
        <v>57</v>
      </c>
      <c r="C17" s="39" t="s">
        <v>117</v>
      </c>
      <c r="D17" s="58"/>
    </row>
    <row r="18" spans="1:4" ht="24.75" customHeight="1">
      <c r="A18" s="19"/>
      <c r="B18" s="99" t="s">
        <v>58</v>
      </c>
      <c r="C18" s="39" t="s">
        <v>115</v>
      </c>
      <c r="D18" s="47"/>
    </row>
    <row r="19" spans="1:4" ht="24.75" customHeight="1" thickBot="1">
      <c r="A19" s="19"/>
      <c r="B19" s="99" t="s">
        <v>59</v>
      </c>
      <c r="C19" s="39" t="s">
        <v>93</v>
      </c>
      <c r="D19" s="29"/>
    </row>
    <row r="20" spans="1:4" ht="28.5" customHeight="1">
      <c r="A20" s="19"/>
      <c r="B20" s="99" t="s">
        <v>60</v>
      </c>
      <c r="C20" s="40" t="s">
        <v>94</v>
      </c>
      <c r="D20" s="57"/>
    </row>
    <row r="21" spans="1:4" ht="24.75" customHeight="1" thickBot="1">
      <c r="A21" s="19"/>
      <c r="B21" s="100" t="s">
        <v>61</v>
      </c>
      <c r="C21" s="41" t="s">
        <v>95</v>
      </c>
      <c r="D21" s="29"/>
    </row>
    <row r="22" spans="1:4" ht="24.75" customHeight="1" thickBot="1">
      <c r="A22" s="19"/>
      <c r="B22" s="101" t="s">
        <v>62</v>
      </c>
      <c r="C22" s="42" t="s">
        <v>118</v>
      </c>
      <c r="D22" s="10"/>
    </row>
    <row r="23" spans="1:4" ht="19.5" customHeight="1" thickBot="1">
      <c r="A23" s="19"/>
      <c r="B23" s="32" t="s">
        <v>48</v>
      </c>
      <c r="C23" s="76"/>
      <c r="D23" s="27"/>
    </row>
    <row r="24" spans="2:4" s="19" customFormat="1" ht="24.75" customHeight="1">
      <c r="B24" s="98" t="s">
        <v>63</v>
      </c>
      <c r="C24" s="38" t="s">
        <v>98</v>
      </c>
      <c r="D24" s="55"/>
    </row>
    <row r="25" spans="2:4" s="19" customFormat="1" ht="24.75" customHeight="1">
      <c r="B25" s="99" t="s">
        <v>64</v>
      </c>
      <c r="C25" s="38" t="s">
        <v>111</v>
      </c>
      <c r="D25" s="48"/>
    </row>
    <row r="26" spans="2:4" s="19" customFormat="1" ht="24.75" customHeight="1">
      <c r="B26" s="99" t="s">
        <v>78</v>
      </c>
      <c r="C26" s="38" t="s">
        <v>101</v>
      </c>
      <c r="D26" s="48"/>
    </row>
    <row r="27" spans="1:4" ht="24.75" customHeight="1" thickBot="1">
      <c r="A27" s="19"/>
      <c r="B27" s="112" t="s">
        <v>79</v>
      </c>
      <c r="C27" s="81" t="s">
        <v>122</v>
      </c>
      <c r="D27" s="48"/>
    </row>
    <row r="28" spans="2:4" s="19" customFormat="1" ht="24.75" customHeight="1" thickBot="1">
      <c r="B28" s="101" t="s">
        <v>80</v>
      </c>
      <c r="C28" s="45" t="s">
        <v>113</v>
      </c>
      <c r="D28" s="30"/>
    </row>
    <row r="29" spans="1:4" ht="13.5" customHeight="1" thickBot="1">
      <c r="A29" s="19"/>
      <c r="B29" s="111"/>
      <c r="C29" s="17"/>
      <c r="D29" s="25"/>
    </row>
    <row r="30" spans="1:4" ht="24.75" customHeight="1" thickBot="1">
      <c r="A30" s="19"/>
      <c r="B30" s="105" t="s">
        <v>73</v>
      </c>
      <c r="C30" s="42" t="s">
        <v>103</v>
      </c>
      <c r="D30" s="30"/>
    </row>
    <row r="31" spans="1:4" ht="24.75" customHeight="1">
      <c r="A31" s="19"/>
      <c r="B31" s="98" t="s">
        <v>69</v>
      </c>
      <c r="C31" s="77" t="s">
        <v>86</v>
      </c>
      <c r="D31" s="54"/>
    </row>
    <row r="32" spans="1:4" ht="24.75" customHeight="1">
      <c r="A32" s="19"/>
      <c r="B32" s="106" t="s">
        <v>70</v>
      </c>
      <c r="C32" s="78" t="s">
        <v>5</v>
      </c>
      <c r="D32" s="48"/>
    </row>
    <row r="33" spans="1:4" ht="24.75" customHeight="1" thickBot="1">
      <c r="A33" s="19"/>
      <c r="B33" s="100" t="s">
        <v>71</v>
      </c>
      <c r="C33" s="79" t="s">
        <v>6</v>
      </c>
      <c r="D33" s="55"/>
    </row>
    <row r="34" spans="1:4" ht="24.75" customHeight="1" thickBot="1">
      <c r="A34" s="19"/>
      <c r="B34" s="101" t="s">
        <v>72</v>
      </c>
      <c r="C34" s="42" t="s">
        <v>114</v>
      </c>
      <c r="D34" s="30"/>
    </row>
    <row r="35" spans="1:4" ht="20.25" customHeight="1">
      <c r="A35" s="19"/>
      <c r="B35" s="49" t="s">
        <v>27</v>
      </c>
      <c r="C35" s="49" t="s">
        <v>124</v>
      </c>
      <c r="D35" s="3"/>
    </row>
    <row r="36" spans="1:4" ht="24" customHeight="1">
      <c r="A36" s="18"/>
      <c r="B36" s="96" t="s">
        <v>28</v>
      </c>
      <c r="C36" s="80" t="s">
        <v>46</v>
      </c>
      <c r="D36" s="82"/>
    </row>
    <row r="37" spans="1:3" ht="12.75">
      <c r="A37" s="18"/>
      <c r="B37" s="49" t="s">
        <v>29</v>
      </c>
      <c r="C37" s="49" t="s">
        <v>30</v>
      </c>
    </row>
    <row r="38" ht="12.75">
      <c r="A38" s="18"/>
    </row>
    <row r="39" ht="12.75">
      <c r="A39" s="18"/>
    </row>
    <row r="40" spans="1:4" ht="19.5" customHeight="1">
      <c r="A40" s="18"/>
      <c r="C40" s="119" t="s">
        <v>31</v>
      </c>
      <c r="D40" s="119"/>
    </row>
    <row r="41" spans="1:4" ht="24" customHeight="1">
      <c r="A41" s="18"/>
      <c r="C41" s="51"/>
      <c r="D41" s="6"/>
    </row>
    <row r="42" spans="1:4" ht="15">
      <c r="A42" s="18"/>
      <c r="C42" s="51"/>
      <c r="D42" s="6"/>
    </row>
    <row r="43" spans="1:4" ht="14.25">
      <c r="A43" s="18"/>
      <c r="C43" s="50" t="s">
        <v>2</v>
      </c>
      <c r="D43" s="6"/>
    </row>
    <row r="44" ht="12.75">
      <c r="A44" s="18"/>
    </row>
    <row r="45" ht="12.75">
      <c r="A45" s="18"/>
    </row>
  </sheetData>
  <sheetProtection/>
  <mergeCells count="6">
    <mergeCell ref="C8:D8"/>
    <mergeCell ref="C40:D40"/>
    <mergeCell ref="B3:D3"/>
    <mergeCell ref="B5:D5"/>
    <mergeCell ref="B6:D6"/>
    <mergeCell ref="B9:D9"/>
  </mergeCells>
  <printOptions/>
  <pageMargins left="0.31496062992125984" right="0.1968503937007874" top="0.15748031496062992" bottom="0.35433070866141736" header="0.11811023622047245" footer="0.1968503937007874"/>
  <pageSetup fitToHeight="1" fitToWidth="1" horizontalDpi="300" verticalDpi="300" orientation="portrait" paperSize="9" scale="86" r:id="rId2"/>
  <headerFooter alignWithMargins="0">
    <oddFooter>&amp;C&amp;9Σελίδα 7 από 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B1:U25"/>
  <sheetViews>
    <sheetView showZeros="0" zoomScalePageLayoutView="0" workbookViewId="0" topLeftCell="A1">
      <selection activeCell="F18" sqref="F18"/>
    </sheetView>
  </sheetViews>
  <sheetFormatPr defaultColWidth="9.140625" defaultRowHeight="12.75"/>
  <cols>
    <col min="1" max="1" width="4.00390625" style="0" customWidth="1"/>
    <col min="2" max="2" width="31.140625" style="0" customWidth="1"/>
    <col min="3" max="3" width="13.57421875" style="2" customWidth="1"/>
    <col min="4" max="4" width="20.7109375" style="2" customWidth="1"/>
    <col min="5" max="5" width="20.7109375" style="0" customWidth="1"/>
    <col min="6" max="6" width="56.421875" style="0" customWidth="1"/>
    <col min="7" max="7" width="10.140625" style="0" bestFit="1" customWidth="1"/>
  </cols>
  <sheetData>
    <row r="1" spans="2:6" ht="45" customHeight="1">
      <c r="B1" s="124" t="s">
        <v>123</v>
      </c>
      <c r="C1" s="124"/>
      <c r="D1" s="124"/>
      <c r="E1" s="124"/>
      <c r="F1" s="124"/>
    </row>
    <row r="2" ht="19.5">
      <c r="F2" s="63" t="s">
        <v>32</v>
      </c>
    </row>
    <row r="3" spans="2:21" ht="22.5">
      <c r="B3" s="125" t="s">
        <v>37</v>
      </c>
      <c r="C3" s="125"/>
      <c r="D3" s="125"/>
      <c r="E3" s="125"/>
      <c r="F3" s="125"/>
      <c r="G3" s="2"/>
      <c r="H3" s="2"/>
      <c r="I3" s="2"/>
      <c r="J3" s="2"/>
      <c r="K3" s="2"/>
      <c r="L3" s="6"/>
      <c r="M3" s="6"/>
      <c r="N3" s="6"/>
      <c r="O3" s="6"/>
      <c r="P3" s="6"/>
      <c r="Q3" s="6"/>
      <c r="R3" s="64"/>
      <c r="S3" s="2"/>
      <c r="T3" s="2"/>
      <c r="U3" s="2"/>
    </row>
    <row r="4" spans="2:21" ht="12.75" customHeight="1">
      <c r="B4" s="65"/>
      <c r="C4" s="65"/>
      <c r="D4" s="65"/>
      <c r="E4" s="65"/>
      <c r="F4" s="65"/>
      <c r="G4" s="2"/>
      <c r="H4" s="2"/>
      <c r="I4" s="2"/>
      <c r="J4" s="2"/>
      <c r="K4" s="2"/>
      <c r="L4" s="6"/>
      <c r="M4" s="6"/>
      <c r="N4" s="6"/>
      <c r="O4" s="6"/>
      <c r="P4" s="6"/>
      <c r="Q4" s="6"/>
      <c r="R4" s="64"/>
      <c r="S4" s="2"/>
      <c r="T4" s="2"/>
      <c r="U4" s="2"/>
    </row>
    <row r="5" spans="2:6" ht="20.25">
      <c r="B5" s="134" t="s">
        <v>74</v>
      </c>
      <c r="C5" s="134"/>
      <c r="D5" s="134"/>
      <c r="E5" s="134"/>
      <c r="F5" s="134"/>
    </row>
    <row r="6" ht="12.75" customHeight="1" thickBot="1">
      <c r="F6" s="63"/>
    </row>
    <row r="7" spans="2:6" ht="16.5" thickBot="1">
      <c r="B7" s="129" t="s">
        <v>4</v>
      </c>
      <c r="C7" s="135" t="s">
        <v>13</v>
      </c>
      <c r="D7" s="135" t="s">
        <v>26</v>
      </c>
      <c r="E7" s="137" t="s">
        <v>3</v>
      </c>
      <c r="F7" s="138"/>
    </row>
    <row r="8" spans="2:6" ht="48.75" customHeight="1">
      <c r="B8" s="130"/>
      <c r="C8" s="136"/>
      <c r="D8" s="136"/>
      <c r="E8" s="21" t="s">
        <v>0</v>
      </c>
      <c r="F8" s="132" t="s">
        <v>1</v>
      </c>
    </row>
    <row r="9" spans="2:6" ht="13.5" thickBot="1">
      <c r="B9" s="131"/>
      <c r="C9" s="22" t="s">
        <v>10</v>
      </c>
      <c r="D9" s="23" t="s">
        <v>11</v>
      </c>
      <c r="E9" s="24" t="s">
        <v>12</v>
      </c>
      <c r="F9" s="133"/>
    </row>
    <row r="10" spans="2:6" ht="34.5" customHeight="1" thickBot="1">
      <c r="B10" s="68" t="s">
        <v>41</v>
      </c>
      <c r="C10" s="69">
        <v>24</v>
      </c>
      <c r="D10" s="11"/>
      <c r="E10" s="11"/>
      <c r="F10" s="7"/>
    </row>
    <row r="11" spans="2:6" ht="34.5" customHeight="1" thickBot="1">
      <c r="B11" s="68" t="s">
        <v>42</v>
      </c>
      <c r="C11" s="70">
        <v>24</v>
      </c>
      <c r="D11" s="62"/>
      <c r="E11" s="62"/>
      <c r="F11" s="7"/>
    </row>
    <row r="12" spans="2:6" ht="34.5" customHeight="1" thickBot="1">
      <c r="B12" s="71" t="s">
        <v>43</v>
      </c>
      <c r="C12" s="72">
        <v>24</v>
      </c>
      <c r="D12" s="61"/>
      <c r="E12" s="61"/>
      <c r="F12" s="7"/>
    </row>
    <row r="13" spans="2:6" ht="34.5" customHeight="1" thickBot="1">
      <c r="B13" s="73" t="s">
        <v>44</v>
      </c>
      <c r="C13" s="69">
        <v>24</v>
      </c>
      <c r="D13" s="11"/>
      <c r="E13" s="11"/>
      <c r="F13" s="7"/>
    </row>
    <row r="14" spans="2:6" ht="34.5" customHeight="1" thickBot="1">
      <c r="B14" s="74" t="s">
        <v>45</v>
      </c>
      <c r="C14" s="72">
        <v>24</v>
      </c>
      <c r="D14" s="61"/>
      <c r="E14" s="61"/>
      <c r="F14" s="7"/>
    </row>
    <row r="15" spans="2:6" ht="34.5" customHeight="1" thickBot="1">
      <c r="B15" s="74" t="s">
        <v>40</v>
      </c>
      <c r="C15" s="72">
        <v>24</v>
      </c>
      <c r="D15" s="61"/>
      <c r="E15" s="61"/>
      <c r="F15" s="7"/>
    </row>
    <row r="16" spans="2:5" ht="16.5" thickBot="1">
      <c r="B16" s="8"/>
      <c r="C16" s="9"/>
      <c r="E16" s="14"/>
    </row>
    <row r="17" spans="2:6" ht="30" customHeight="1" thickBot="1">
      <c r="B17" s="126" t="s">
        <v>7</v>
      </c>
      <c r="C17" s="127"/>
      <c r="D17" s="128"/>
      <c r="E17" s="12"/>
      <c r="F17" s="16"/>
    </row>
    <row r="18" spans="2:3" ht="15.75">
      <c r="B18" s="3"/>
      <c r="C18" s="1"/>
    </row>
    <row r="19" spans="2:5" ht="15.75">
      <c r="B19" s="3"/>
      <c r="C19" s="1"/>
      <c r="E19" s="14"/>
    </row>
    <row r="20" spans="2:5" ht="15.75">
      <c r="B20" s="3"/>
      <c r="C20" s="1"/>
      <c r="E20" s="14"/>
    </row>
    <row r="21" ht="15">
      <c r="E21" s="59" t="s">
        <v>33</v>
      </c>
    </row>
    <row r="22" ht="12.75">
      <c r="E22" s="60"/>
    </row>
    <row r="23" ht="15">
      <c r="E23" s="59" t="s">
        <v>34</v>
      </c>
    </row>
    <row r="24" ht="15">
      <c r="E24" s="59" t="s">
        <v>35</v>
      </c>
    </row>
    <row r="25" ht="15">
      <c r="E25" s="59" t="s">
        <v>36</v>
      </c>
    </row>
  </sheetData>
  <sheetProtection/>
  <mergeCells count="9">
    <mergeCell ref="B1:F1"/>
    <mergeCell ref="B3:F3"/>
    <mergeCell ref="B17:D17"/>
    <mergeCell ref="B7:B9"/>
    <mergeCell ref="F8:F9"/>
    <mergeCell ref="B5:F5"/>
    <mergeCell ref="C7:C8"/>
    <mergeCell ref="D7:D8"/>
    <mergeCell ref="E7:F7"/>
  </mergeCells>
  <printOptions/>
  <pageMargins left="0.49" right="0.16" top="0.26" bottom="0.38" header="0.17" footer="0.17"/>
  <pageSetup horizontalDpi="300" verticalDpi="300" orientation="landscape" paperSize="9" r:id="rId2"/>
  <headerFooter alignWithMargins="0">
    <oddFooter>&amp;C&amp;9Σελίδα 8 από 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ATTIKO METRO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APAPALOUKAS</dc:creator>
  <cp:keywords/>
  <dc:description/>
  <cp:lastModifiedBy>KATERINA SAITI</cp:lastModifiedBy>
  <cp:lastPrinted>2016-01-19T09:35:57Z</cp:lastPrinted>
  <dcterms:created xsi:type="dcterms:W3CDTF">2012-03-21T09:50:52Z</dcterms:created>
  <dcterms:modified xsi:type="dcterms:W3CDTF">2016-01-19T09:46:33Z</dcterms:modified>
  <cp:category/>
  <cp:version/>
  <cp:contentType/>
  <cp:contentStatus/>
</cp:coreProperties>
</file>